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tr-ds-reorganisation\3. Plan de relance_compensation billetterie\Suite Arnaud\formulaire calcul d'aide V1 &amp; V2 &amp; V3\V3\"/>
    </mc:Choice>
  </mc:AlternateContent>
  <bookViews>
    <workbookView xWindow="0" yWindow="0" windowWidth="20490" windowHeight="7620" firstSheet="1" activeTab="1"/>
  </bookViews>
  <sheets>
    <sheet name="Etape 1 - Manifestations " sheetId="8" r:id="rId1"/>
    <sheet name="Etape 2 - EBE jan 19 vs jan 22" sheetId="4" r:id="rId2"/>
    <sheet name="Etape 2 - Manque à gagner" sheetId="1" r:id="rId3"/>
    <sheet name="Etape 2 - Montant compensation" sheetId="3" r:id="rId4"/>
    <sheet name="Aides" sheetId="7" r:id="rId5"/>
  </sheets>
  <definedNames>
    <definedName name="_xlnm.Print_Area" localSheetId="3">'Etape 2 - Montant compensation'!$B$1:$E$30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3" l="1"/>
  <c r="D19" i="3"/>
  <c r="C19" i="3" l="1"/>
  <c r="D18" i="3"/>
  <c r="C18" i="3"/>
  <c r="B25" i="1"/>
  <c r="I48" i="8"/>
  <c r="I47" i="8"/>
  <c r="I46" i="8"/>
  <c r="C29" i="8" l="1"/>
  <c r="H40" i="8"/>
  <c r="G40" i="8"/>
  <c r="F40" i="8"/>
  <c r="H39" i="8"/>
  <c r="G39" i="8"/>
  <c r="F39" i="8"/>
  <c r="E39" i="8"/>
  <c r="D39" i="8"/>
  <c r="H38" i="8"/>
  <c r="G38" i="8"/>
  <c r="F38" i="8"/>
  <c r="E38" i="8"/>
  <c r="D38" i="8"/>
  <c r="D46" i="8"/>
  <c r="F48" i="8"/>
  <c r="H47" i="8"/>
  <c r="G47" i="8"/>
  <c r="F47" i="8"/>
  <c r="E47" i="8"/>
  <c r="D47" i="8"/>
  <c r="C47" i="8"/>
  <c r="H46" i="8"/>
  <c r="G46" i="8"/>
  <c r="F46" i="8"/>
  <c r="E46" i="8"/>
  <c r="C46" i="8"/>
  <c r="H45" i="8"/>
  <c r="G45" i="8"/>
  <c r="F45" i="8"/>
  <c r="E45" i="8"/>
  <c r="D45" i="8"/>
  <c r="C45" i="8"/>
  <c r="C39" i="8"/>
  <c r="H37" i="8"/>
  <c r="G37" i="8"/>
  <c r="F37" i="8"/>
  <c r="E37" i="8"/>
  <c r="D37" i="8"/>
  <c r="C37" i="8"/>
  <c r="H32" i="8"/>
  <c r="H48" i="8" s="1"/>
  <c r="G32" i="8"/>
  <c r="G48" i="8" s="1"/>
  <c r="F32" i="8"/>
  <c r="E32" i="8"/>
  <c r="E48" i="8" s="1"/>
  <c r="D32" i="8"/>
  <c r="D48" i="8" s="1"/>
  <c r="I31" i="8"/>
  <c r="C32" i="8"/>
  <c r="C48" i="8" s="1"/>
  <c r="H29" i="8"/>
  <c r="G29" i="8"/>
  <c r="F29" i="8"/>
  <c r="E29" i="8"/>
  <c r="D29" i="8"/>
  <c r="H24" i="8"/>
  <c r="G24" i="8"/>
  <c r="F24" i="8"/>
  <c r="C24" i="8"/>
  <c r="C40" i="8" s="1"/>
  <c r="I23" i="8"/>
  <c r="I39" i="8" s="1"/>
  <c r="C38" i="8"/>
  <c r="H21" i="8"/>
  <c r="G21" i="8"/>
  <c r="F21" i="8"/>
  <c r="E21" i="8"/>
  <c r="D21" i="8"/>
  <c r="C21" i="8"/>
  <c r="H16" i="8"/>
  <c r="G16" i="8"/>
  <c r="F16" i="8"/>
  <c r="E16" i="8"/>
  <c r="D16" i="8"/>
  <c r="C16" i="8"/>
  <c r="I15" i="8"/>
  <c r="H14" i="8"/>
  <c r="G14" i="8"/>
  <c r="F14" i="8"/>
  <c r="E14" i="8"/>
  <c r="D14" i="8"/>
  <c r="C14" i="8"/>
  <c r="I13" i="8"/>
  <c r="I16" i="8" s="1"/>
  <c r="I12" i="8"/>
  <c r="I14" i="8" s="1"/>
  <c r="I7" i="8"/>
  <c r="I6" i="8"/>
  <c r="D24" i="8" l="1"/>
  <c r="D40" i="8" s="1"/>
  <c r="E24" i="8"/>
  <c r="E40" i="8" s="1"/>
  <c r="I22" i="8"/>
  <c r="I30" i="8"/>
  <c r="F31" i="4"/>
  <c r="D18" i="4"/>
  <c r="F18" i="4"/>
  <c r="D31" i="4"/>
  <c r="I32" i="8" l="1"/>
  <c r="I38" i="8"/>
  <c r="I24" i="8"/>
  <c r="F33" i="4"/>
  <c r="D33" i="4"/>
  <c r="F54" i="8" l="1"/>
  <c r="B27" i="1"/>
  <c r="F52" i="8"/>
  <c r="F55" i="8" s="1"/>
  <c r="I40" i="8"/>
  <c r="F20" i="7"/>
  <c r="C6" i="3"/>
  <c r="C7" i="3"/>
  <c r="C8" i="3"/>
  <c r="C5" i="3"/>
  <c r="B17" i="1"/>
  <c r="D20" i="3" l="1"/>
  <c r="E20" i="3" s="1"/>
  <c r="A1" i="4"/>
  <c r="B29" i="1"/>
  <c r="E23" i="3" s="1"/>
  <c r="E26" i="3" s="1"/>
  <c r="B21" i="1"/>
  <c r="E24" i="3" s="1"/>
  <c r="D14" i="3" l="1"/>
  <c r="C14" i="3"/>
  <c r="D15" i="3" l="1"/>
  <c r="E16" i="3" s="1"/>
  <c r="E30" i="3" s="1"/>
</calcChain>
</file>

<file path=xl/sharedStrings.xml><?xml version="1.0" encoding="utf-8"?>
<sst xmlns="http://schemas.openxmlformats.org/spreadsheetml/2006/main" count="131" uniqueCount="100">
  <si>
    <r>
      <t xml:space="preserve">Formulaire de demande d'aide à remplir par les associations sportives et sociétés sportives qui participent aux compétitions organisées par une ligue professionnelle constituée en application de l’article L. 132-1
</t>
    </r>
    <r>
      <rPr>
        <sz val="12"/>
        <rFont val="Calibri"/>
        <family val="2"/>
        <scheme val="minor"/>
      </rPr>
      <t>(Décret portant sur la création d'une aide de l'Etat pour compenser les pertes de recettes du sport professionnel
 en raison des mesures prises pour faire face à l'épidémie de covid-19)</t>
    </r>
  </si>
  <si>
    <r>
      <t xml:space="preserve">Le présent document doit être accompagné de l'attestation du commissaire aux comptes et transmis sous format excel à l’adresse suivante : 
</t>
    </r>
    <r>
      <rPr>
        <b/>
        <i/>
        <u/>
        <sz val="14"/>
        <color rgb="FF0000FF"/>
        <rFont val="Calibri"/>
        <family val="2"/>
        <scheme val="minor"/>
      </rPr>
      <t>compensation-billetterie@sports.gouv.fr</t>
    </r>
    <r>
      <rPr>
        <b/>
        <i/>
        <sz val="14"/>
        <rFont val="Calibri"/>
        <family val="2"/>
        <scheme val="minor"/>
      </rPr>
      <t xml:space="preserve">
</t>
    </r>
  </si>
  <si>
    <t xml:space="preserve"> </t>
  </si>
  <si>
    <t>Ne renseigner que les cases bleues</t>
  </si>
  <si>
    <t>Informations générales</t>
  </si>
  <si>
    <t>Nom du Club</t>
  </si>
  <si>
    <t>Adresse</t>
  </si>
  <si>
    <t>Adresse mail du contact</t>
  </si>
  <si>
    <t>Code postal de l'enceinte sportive</t>
  </si>
  <si>
    <t>SIRET</t>
  </si>
  <si>
    <t>RIB</t>
  </si>
  <si>
    <t>à joindre obligatoirement au présent formulaire</t>
  </si>
  <si>
    <r>
      <t xml:space="preserve">Calcul de l'EBE </t>
    </r>
    <r>
      <rPr>
        <b/>
        <sz val="10"/>
        <color rgb="FFFF0000"/>
        <rFont val="Tahoma"/>
        <family val="2"/>
      </rPr>
      <t>en €</t>
    </r>
  </si>
  <si>
    <t>Calcul du manque
 à gagner</t>
  </si>
  <si>
    <r>
      <t>Excédent Brut d'Exploitation</t>
    </r>
    <r>
      <rPr>
        <b/>
        <sz val="10"/>
        <color rgb="FFFF0000"/>
        <rFont val="Calibri"/>
        <family val="2"/>
      </rPr>
      <t xml:space="preserve"> en €</t>
    </r>
  </si>
  <si>
    <t>Perte d'EBE éligible</t>
  </si>
  <si>
    <t>Capacité du stade autorisée</t>
  </si>
  <si>
    <t>Calcul du coeffcient lié à l'accueil des spectateurs</t>
  </si>
  <si>
    <t>EBE éligible</t>
  </si>
  <si>
    <t>Manque à gagner</t>
  </si>
  <si>
    <t>Taux de dépendance</t>
  </si>
  <si>
    <t>Taux d'aide</t>
  </si>
  <si>
    <t>A remplir en fonction de votre catégorie conformément à l'article 5 du décret</t>
  </si>
  <si>
    <t>Déclaration indicative du montant de l'aide éligible</t>
  </si>
  <si>
    <t>Montant compensatoire maximum</t>
  </si>
  <si>
    <t xml:space="preserve">Le présent document doit être certifié et transmis sous format excel à l’adresse suivante : compensation-billetterie@sports.gouv.fr
</t>
  </si>
  <si>
    <t>Nom du club</t>
  </si>
  <si>
    <t>Etablissement du taux de dépendance</t>
  </si>
  <si>
    <t>En €</t>
  </si>
  <si>
    <t>Chiffre d'affaires saison 2018/2019 </t>
  </si>
  <si>
    <r>
      <t xml:space="preserve">Total des recettes éligibles 2018/2019 au titre du décret (décomposées de la manière suivante) </t>
    </r>
    <r>
      <rPr>
        <b/>
        <i/>
        <sz val="11"/>
        <color rgb="FFFF0000"/>
        <rFont val="Calibri"/>
        <family val="2"/>
        <scheme val="minor"/>
      </rPr>
      <t>(calcul automatique)</t>
    </r>
    <r>
      <rPr>
        <b/>
        <sz val="11"/>
        <color theme="1"/>
        <rFont val="Calibri"/>
        <family val="2"/>
        <scheme val="minor"/>
      </rPr>
      <t>:</t>
    </r>
  </si>
  <si>
    <t>- dont vente de titres d'accès à une manifestation ou compétition sportive à l'exclusion de titres d'accès constitutifs d'une contrepartie prévue par un contrat de parrainage</t>
  </si>
  <si>
    <t>- dont vente ou distribution de nourriture ou de boissons lors d’une manifestation ou compétition sportive "catering"</t>
  </si>
  <si>
    <r>
      <t xml:space="preserve">Taux de dépendance </t>
    </r>
    <r>
      <rPr>
        <i/>
        <sz val="11"/>
        <color theme="1"/>
        <rFont val="Calibri"/>
        <family val="2"/>
        <scheme val="minor"/>
      </rPr>
      <t>(calcul automatique)</t>
    </r>
  </si>
  <si>
    <t>Etablissement du manque à gagner</t>
  </si>
  <si>
    <r>
      <t xml:space="preserve">Manque à gagner </t>
    </r>
    <r>
      <rPr>
        <i/>
        <sz val="11"/>
        <color rgb="FFFF0000"/>
        <rFont val="Calibri"/>
        <family val="2"/>
        <scheme val="minor"/>
      </rPr>
      <t>(calcul automatique)</t>
    </r>
  </si>
  <si>
    <t>Billetterie et catering/restauration</t>
  </si>
  <si>
    <t>en nombre de spectateurs</t>
  </si>
  <si>
    <t>TOTAL</t>
  </si>
  <si>
    <t>date de match</t>
  </si>
  <si>
    <t>Capacité du stade</t>
  </si>
  <si>
    <t>Jauge autorisée</t>
  </si>
  <si>
    <t>Perte totale de spectateurs</t>
  </si>
  <si>
    <t>nombre de spectateurs présents</t>
  </si>
  <si>
    <t>nombre de spectateurs non captés</t>
  </si>
  <si>
    <t>en €</t>
  </si>
  <si>
    <t>Billetterie (hors partenarait)</t>
  </si>
  <si>
    <t>Catering/restauration</t>
  </si>
  <si>
    <t>Total en €</t>
  </si>
  <si>
    <t>EXCEDENT BRUT D'EXPLOITATION</t>
  </si>
  <si>
    <t>Comptes</t>
  </si>
  <si>
    <t xml:space="preserve"> + Chiffre d'affaires (PCG 70)</t>
  </si>
  <si>
    <t xml:space="preserve"> + Subventions B12 (PCG 74)</t>
  </si>
  <si>
    <t xml:space="preserve"> - Achats consommés (PCG 60)</t>
  </si>
  <si>
    <t xml:space="preserve"> - Consommation externes (PCG 61</t>
  </si>
  <si>
    <t xml:space="preserve"> - Consommation externes (PCG 62)</t>
  </si>
  <si>
    <t xml:space="preserve"> - Impôts et taxes (PCG 63)</t>
  </si>
  <si>
    <t xml:space="preserve"> - Charges de personnel (PCG 64)</t>
  </si>
  <si>
    <t>Excédent Brut d'Exploitation</t>
  </si>
  <si>
    <t>Résultat net</t>
  </si>
  <si>
    <t xml:space="preserve"> + charges financières</t>
  </si>
  <si>
    <t xml:space="preserve"> - produits financiers</t>
  </si>
  <si>
    <t xml:space="preserve"> + charges exceptionelles</t>
  </si>
  <si>
    <t xml:space="preserve"> - produits exceptionels</t>
  </si>
  <si>
    <t xml:space="preserve"> + dotations aux amortissements et aux provisions</t>
  </si>
  <si>
    <t xml:space="preserve"> - reprises sur amortissements et provisions</t>
  </si>
  <si>
    <t xml:space="preserve"> - autres produits de gestion courante</t>
  </si>
  <si>
    <t xml:space="preserve"> + autres charges de gestion courante</t>
  </si>
  <si>
    <t>Vérification</t>
  </si>
  <si>
    <t>date de comptabilisation</t>
  </si>
  <si>
    <t>description de l'aide</t>
  </si>
  <si>
    <t>organisme attributaire</t>
  </si>
  <si>
    <t>montant</t>
  </si>
  <si>
    <t>N° de compte utilisé (PCG)</t>
  </si>
  <si>
    <t>Toutes les aides reçues doivent être mentionnées dans le tableau. Cela comprend ;</t>
  </si>
  <si>
    <t xml:space="preserve"> - les aides sociales (réduction de charges, chomage partiel, etc.)</t>
  </si>
  <si>
    <t xml:space="preserve"> - les aides des Collectivités locales (Mairie, Département, Région, etc.)</t>
  </si>
  <si>
    <t xml:space="preserve"> - les aides de l'État</t>
  </si>
  <si>
    <t xml:space="preserve"> - etc.</t>
  </si>
  <si>
    <t>Période 
03/01/2019- 01/02/2019</t>
  </si>
  <si>
    <t>Période 
03/01/2022- 01/02/2022</t>
  </si>
  <si>
    <t>EBE 2019 - EBE 2022</t>
  </si>
  <si>
    <t>Montant maximal à percevoir (ou à reverser)</t>
  </si>
  <si>
    <r>
      <t>Total recettes éligibles sur la période du 3 janvier 2022 au 1er  février 2022 au titre du décret (décomposées de la manière suivante)</t>
    </r>
    <r>
      <rPr>
        <b/>
        <i/>
        <sz val="11"/>
        <color rgb="FFFF0000"/>
        <rFont val="Calibri"/>
        <family val="2"/>
        <scheme val="minor"/>
      </rPr>
      <t xml:space="preserve"> (calcul automatique)</t>
    </r>
    <r>
      <rPr>
        <b/>
        <sz val="11"/>
        <color theme="1"/>
        <rFont val="Calibri"/>
        <family val="2"/>
        <scheme val="minor"/>
      </rPr>
      <t>:</t>
    </r>
  </si>
  <si>
    <t>2019 (3 janvier 2019 au 1er  février 2019)</t>
  </si>
  <si>
    <t>3 janvier 2022 au 1er  février 2022</t>
  </si>
  <si>
    <t>Récapitulatif de l'ensemble des aides percues au titre de la période du 3 janvier 2022 au 1er  février 2022 ainsi que l'aide coûts fixes sur toutes les périodes d'aide (1er juillet au 31 décembre 2020 et 1er janvier 2021 - 29 juin 2021)</t>
  </si>
  <si>
    <t>du 3 janvier au 1er février</t>
  </si>
  <si>
    <t>Billetterie (hors partenariat)</t>
  </si>
  <si>
    <t>prix moyen</t>
  </si>
  <si>
    <t>Prix moyen total</t>
  </si>
  <si>
    <t>2020 (du 3 janvier 2022 au 1er  février 2022)</t>
  </si>
  <si>
    <t>Nombre de matchs en janvier 2019</t>
  </si>
  <si>
    <t>Recettes moyennes par match en janvier 2019</t>
  </si>
  <si>
    <t>Nombre de matchs en janvier 2022</t>
  </si>
  <si>
    <t>Recettes moyennes par match en janvier 2022</t>
  </si>
  <si>
    <t>Recettes 2019 théoriques sur le même nombre d'événements qu'en 2022</t>
  </si>
  <si>
    <r>
      <t>Total recettes théoriques éligibles sur la période du 3 janvier 2019 au 1er  février 2019 (pour un nombre d'événement identique à la même période sur 2022)</t>
    </r>
    <r>
      <rPr>
        <b/>
        <i/>
        <sz val="11"/>
        <color rgb="FFFF0000"/>
        <rFont val="Calibri"/>
        <family val="2"/>
        <scheme val="minor"/>
      </rPr>
      <t xml:space="preserve"> (calcul automatique)</t>
    </r>
    <r>
      <rPr>
        <b/>
        <sz val="11"/>
        <color theme="1"/>
        <rFont val="Calibri"/>
        <family val="2"/>
        <scheme val="minor"/>
      </rPr>
      <t>:</t>
    </r>
  </si>
  <si>
    <t>2022 (3 janvier 2022 au 1er  février 2022)</t>
  </si>
  <si>
    <t>Nombre de spectateurs accueillis au cours de la 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</si>
</sst>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[$-F800]dddd\,\ mmmm\ dd\,\ yyyy"/>
    <numFmt numFmtId="166" formatCode="_-* #,##0.0\ _€_-;\-* #,##0.0\ _€_-;_-* &quot;-&quot;?\ _€_-;_-@_-"/>
  </numFmts>
  <fonts count="4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Arial"/>
      <family val="2"/>
    </font>
    <font>
      <b/>
      <sz val="10"/>
      <color theme="0"/>
      <name val="Tahoma"/>
      <family val="2"/>
    </font>
    <font>
      <b/>
      <sz val="9"/>
      <color theme="0"/>
      <name val="Tahoma"/>
      <family val="2"/>
    </font>
    <font>
      <sz val="8"/>
      <name val="Tahoma"/>
      <family val="2"/>
    </font>
    <font>
      <sz val="8"/>
      <color theme="0"/>
      <name val="Tahoma"/>
      <family val="2"/>
    </font>
    <font>
      <b/>
      <sz val="10"/>
      <color indexed="10"/>
      <name val="Tahoma"/>
      <family val="2"/>
    </font>
    <font>
      <sz val="8"/>
      <color indexed="12"/>
      <name val="Tahoma"/>
      <family val="2"/>
    </font>
    <font>
      <b/>
      <sz val="10"/>
      <name val="Tahoma"/>
      <family val="2"/>
    </font>
    <font>
      <sz val="8"/>
      <name val="Calibri"/>
      <family val="2"/>
      <scheme val="minor"/>
    </font>
    <font>
      <b/>
      <sz val="9"/>
      <name val="Tahoma"/>
      <family val="2"/>
    </font>
    <font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b/>
      <sz val="10"/>
      <color theme="1"/>
      <name val="Tahoma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FF0000"/>
      <name val="Tahoma"/>
      <family val="2"/>
    </font>
    <font>
      <b/>
      <sz val="10"/>
      <color rgb="FFFF0000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u/>
      <sz val="14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i/>
      <sz val="14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237">
    <xf numFmtId="0" fontId="0" fillId="0" borderId="0" xfId="0"/>
    <xf numFmtId="0" fontId="1" fillId="0" borderId="5" xfId="0" applyFont="1" applyBorder="1" applyProtection="1"/>
    <xf numFmtId="0" fontId="0" fillId="0" borderId="5" xfId="0" applyBorder="1" applyProtection="1"/>
    <xf numFmtId="0" fontId="5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</xf>
    <xf numFmtId="0" fontId="0" fillId="0" borderId="8" xfId="0" applyBorder="1" applyProtection="1"/>
    <xf numFmtId="0" fontId="5" fillId="0" borderId="10" xfId="0" applyFont="1" applyBorder="1" applyProtection="1"/>
    <xf numFmtId="0" fontId="5" fillId="0" borderId="5" xfId="0" applyFont="1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9" fontId="4" fillId="0" borderId="6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quotePrefix="1" applyFont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3" fontId="17" fillId="3" borderId="0" xfId="3" applyNumberFormat="1" applyFon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16" fontId="0" fillId="0" borderId="14" xfId="0" applyNumberFormat="1" applyBorder="1" applyAlignment="1">
      <alignment horizontal="center"/>
    </xf>
    <xf numFmtId="3" fontId="0" fillId="0" borderId="14" xfId="0" applyNumberFormat="1" applyBorder="1"/>
    <xf numFmtId="0" fontId="0" fillId="0" borderId="33" xfId="0" applyBorder="1"/>
    <xf numFmtId="0" fontId="0" fillId="0" borderId="34" xfId="0" applyBorder="1"/>
    <xf numFmtId="0" fontId="0" fillId="0" borderId="6" xfId="0" applyBorder="1"/>
    <xf numFmtId="0" fontId="0" fillId="0" borderId="39" xfId="0" applyBorder="1"/>
    <xf numFmtId="0" fontId="0" fillId="0" borderId="40" xfId="0" applyBorder="1"/>
    <xf numFmtId="3" fontId="0" fillId="0" borderId="35" xfId="0" applyNumberFormat="1" applyBorder="1"/>
    <xf numFmtId="3" fontId="0" fillId="0" borderId="9" xfId="0" applyNumberFormat="1" applyBorder="1"/>
    <xf numFmtId="3" fontId="0" fillId="0" borderId="7" xfId="0" applyNumberFormat="1" applyBorder="1"/>
    <xf numFmtId="3" fontId="0" fillId="6" borderId="16" xfId="0" applyNumberFormat="1" applyFill="1" applyBorder="1"/>
    <xf numFmtId="3" fontId="0" fillId="6" borderId="18" xfId="0" applyNumberFormat="1" applyFill="1" applyBorder="1"/>
    <xf numFmtId="0" fontId="0" fillId="6" borderId="14" xfId="0" applyFill="1" applyBorder="1"/>
    <xf numFmtId="3" fontId="0" fillId="6" borderId="28" xfId="0" applyNumberFormat="1" applyFill="1" applyBorder="1"/>
    <xf numFmtId="3" fontId="0" fillId="6" borderId="0" xfId="0" applyNumberFormat="1" applyFill="1" applyBorder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horizontal="right"/>
    </xf>
    <xf numFmtId="165" fontId="0" fillId="0" borderId="14" xfId="0" applyNumberFormat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4" fontId="0" fillId="6" borderId="14" xfId="0" applyNumberFormat="1" applyFill="1" applyBorder="1" applyAlignment="1">
      <alignment horizontal="right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49" fontId="17" fillId="3" borderId="0" xfId="3" applyNumberFormat="1" applyFont="1" applyFill="1" applyBorder="1" applyAlignment="1" applyProtection="1">
      <alignment horizontal="right"/>
      <protection locked="0"/>
    </xf>
    <xf numFmtId="9" fontId="14" fillId="3" borderId="0" xfId="3" applyNumberFormat="1" applyFont="1" applyFill="1" applyBorder="1" applyAlignment="1" applyProtection="1">
      <alignment horizontal="center"/>
      <protection locked="0"/>
    </xf>
    <xf numFmtId="49" fontId="14" fillId="3" borderId="0" xfId="3" applyNumberFormat="1" applyFont="1" applyFill="1" applyBorder="1" applyProtection="1">
      <protection locked="0"/>
    </xf>
    <xf numFmtId="3" fontId="14" fillId="3" borderId="0" xfId="3" applyNumberFormat="1" applyFont="1" applyFill="1" applyBorder="1" applyProtection="1">
      <protection locked="0"/>
    </xf>
    <xf numFmtId="9" fontId="17" fillId="3" borderId="0" xfId="3" applyNumberFormat="1" applyFont="1" applyFill="1" applyBorder="1" applyAlignment="1" applyProtection="1">
      <alignment horizontal="center"/>
      <protection locked="0"/>
    </xf>
    <xf numFmtId="49" fontId="14" fillId="3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49" fontId="26" fillId="0" borderId="25" xfId="3" applyNumberFormat="1" applyFont="1" applyFill="1" applyBorder="1" applyProtection="1"/>
    <xf numFmtId="164" fontId="26" fillId="0" borderId="17" xfId="2" applyNumberFormat="1" applyFont="1" applyFill="1" applyBorder="1" applyProtection="1"/>
    <xf numFmtId="49" fontId="26" fillId="0" borderId="17" xfId="3" applyNumberFormat="1" applyFont="1" applyFill="1" applyBorder="1" applyAlignment="1" applyProtection="1">
      <alignment horizontal="center"/>
    </xf>
    <xf numFmtId="164" fontId="26" fillId="0" borderId="0" xfId="2" applyNumberFormat="1" applyFont="1" applyFill="1" applyBorder="1" applyProtection="1"/>
    <xf numFmtId="3" fontId="26" fillId="0" borderId="17" xfId="2" applyNumberFormat="1" applyFont="1" applyFill="1" applyBorder="1" applyProtection="1"/>
    <xf numFmtId="164" fontId="26" fillId="0" borderId="0" xfId="2" applyNumberFormat="1" applyFont="1" applyFill="1" applyBorder="1" applyAlignment="1" applyProtection="1">
      <alignment horizontal="center" vertical="center" wrapText="1"/>
    </xf>
    <xf numFmtId="164" fontId="26" fillId="0" borderId="17" xfId="2" applyNumberFormat="1" applyFont="1" applyFill="1" applyBorder="1" applyAlignment="1" applyProtection="1">
      <alignment horizontal="center" vertical="center" wrapText="1"/>
    </xf>
    <xf numFmtId="49" fontId="26" fillId="0" borderId="0" xfId="3" applyNumberFormat="1" applyFont="1" applyFill="1" applyBorder="1" applyProtection="1"/>
    <xf numFmtId="49" fontId="22" fillId="3" borderId="12" xfId="3" applyNumberFormat="1" applyFont="1" applyFill="1" applyBorder="1" applyAlignment="1" applyProtection="1"/>
    <xf numFmtId="164" fontId="23" fillId="3" borderId="14" xfId="2" applyNumberFormat="1" applyFont="1" applyFill="1" applyBorder="1" applyAlignment="1" applyProtection="1"/>
    <xf numFmtId="164" fontId="23" fillId="0" borderId="14" xfId="2" applyNumberFormat="1" applyFont="1" applyFill="1" applyBorder="1" applyProtection="1"/>
    <xf numFmtId="9" fontId="22" fillId="3" borderId="16" xfId="4" applyFont="1" applyFill="1" applyBorder="1" applyAlignment="1" applyProtection="1"/>
    <xf numFmtId="49" fontId="22" fillId="3" borderId="24" xfId="3" applyNumberFormat="1" applyFont="1" applyFill="1" applyBorder="1" applyAlignment="1" applyProtection="1"/>
    <xf numFmtId="9" fontId="22" fillId="3" borderId="18" xfId="4" applyFont="1" applyFill="1" applyBorder="1" applyAlignment="1" applyProtection="1"/>
    <xf numFmtId="49" fontId="24" fillId="3" borderId="14" xfId="3" applyNumberFormat="1" applyFont="1" applyFill="1" applyBorder="1" applyAlignment="1" applyProtection="1">
      <alignment horizontal="left"/>
    </xf>
    <xf numFmtId="164" fontId="23" fillId="3" borderId="18" xfId="2" applyNumberFormat="1" applyFont="1" applyFill="1" applyBorder="1" applyAlignment="1" applyProtection="1"/>
    <xf numFmtId="9" fontId="24" fillId="3" borderId="16" xfId="1" applyFont="1" applyFill="1" applyBorder="1" applyProtection="1"/>
    <xf numFmtId="9" fontId="24" fillId="3" borderId="18" xfId="4" applyFont="1" applyFill="1" applyBorder="1" applyAlignment="1" applyProtection="1"/>
    <xf numFmtId="0" fontId="0" fillId="0" borderId="0" xfId="0" applyBorder="1" applyProtection="1"/>
    <xf numFmtId="49" fontId="22" fillId="3" borderId="0" xfId="3" applyNumberFormat="1" applyFont="1" applyFill="1" applyBorder="1" applyProtection="1"/>
    <xf numFmtId="3" fontId="27" fillId="0" borderId="25" xfId="3" applyNumberFormat="1" applyFont="1" applyFill="1" applyBorder="1" applyProtection="1"/>
    <xf numFmtId="3" fontId="27" fillId="0" borderId="26" xfId="3" applyNumberFormat="1" applyFont="1" applyFill="1" applyBorder="1" applyProtection="1"/>
    <xf numFmtId="3" fontId="27" fillId="0" borderId="0" xfId="3" applyNumberFormat="1" applyFont="1" applyFill="1" applyBorder="1" applyProtection="1"/>
    <xf numFmtId="1" fontId="21" fillId="0" borderId="0" xfId="3" applyNumberFormat="1" applyFont="1" applyFill="1" applyBorder="1" applyAlignment="1" applyProtection="1">
      <alignment horizontal="center"/>
    </xf>
    <xf numFmtId="3" fontId="21" fillId="0" borderId="12" xfId="3" applyNumberFormat="1" applyFont="1" applyFill="1" applyBorder="1" applyAlignment="1" applyProtection="1">
      <alignment horizontal="right"/>
    </xf>
    <xf numFmtId="3" fontId="27" fillId="0" borderId="13" xfId="3" applyNumberFormat="1" applyFont="1" applyFill="1" applyBorder="1" applyProtection="1"/>
    <xf numFmtId="3" fontId="21" fillId="0" borderId="13" xfId="3" applyNumberFormat="1" applyFont="1" applyFill="1" applyBorder="1" applyAlignment="1" applyProtection="1">
      <alignment horizontal="center"/>
    </xf>
    <xf numFmtId="3" fontId="21" fillId="0" borderId="24" xfId="3" applyNumberFormat="1" applyFont="1" applyFill="1" applyBorder="1" applyAlignment="1" applyProtection="1">
      <alignment horizontal="right"/>
    </xf>
    <xf numFmtId="3" fontId="27" fillId="0" borderId="30" xfId="3" applyNumberFormat="1" applyFont="1" applyFill="1" applyBorder="1" applyProtection="1"/>
    <xf numFmtId="10" fontId="21" fillId="0" borderId="14" xfId="3" applyNumberFormat="1" applyFont="1" applyFill="1" applyBorder="1" applyAlignment="1" applyProtection="1">
      <alignment horizontal="center"/>
    </xf>
    <xf numFmtId="3" fontId="21" fillId="0" borderId="0" xfId="3" applyNumberFormat="1" applyFont="1" applyFill="1" applyBorder="1" applyAlignment="1" applyProtection="1">
      <alignment horizontal="center"/>
    </xf>
    <xf numFmtId="3" fontId="21" fillId="0" borderId="12" xfId="3" applyNumberFormat="1" applyFont="1" applyFill="1" applyBorder="1" applyAlignment="1" applyProtection="1">
      <alignment horizontal="center"/>
    </xf>
    <xf numFmtId="3" fontId="21" fillId="0" borderId="14" xfId="3" applyNumberFormat="1" applyFont="1" applyFill="1" applyBorder="1" applyAlignment="1" applyProtection="1">
      <alignment horizontal="center"/>
    </xf>
    <xf numFmtId="0" fontId="0" fillId="0" borderId="0" xfId="0" applyFill="1" applyProtection="1"/>
    <xf numFmtId="49" fontId="36" fillId="3" borderId="0" xfId="3" applyNumberFormat="1" applyFont="1" applyFill="1" applyBorder="1" applyProtection="1"/>
    <xf numFmtId="0" fontId="0" fillId="0" borderId="0" xfId="0" applyFill="1" applyBorder="1" applyProtection="1"/>
    <xf numFmtId="3" fontId="29" fillId="0" borderId="30" xfId="3" applyNumberFormat="1" applyFont="1" applyFill="1" applyBorder="1" applyProtection="1"/>
    <xf numFmtId="49" fontId="36" fillId="3" borderId="0" xfId="3" applyNumberFormat="1" applyFont="1" applyFill="1" applyBorder="1" applyAlignment="1" applyProtection="1">
      <alignment wrapText="1"/>
    </xf>
    <xf numFmtId="3" fontId="21" fillId="0" borderId="12" xfId="3" applyNumberFormat="1" applyFont="1" applyFill="1" applyBorder="1" applyAlignment="1" applyProtection="1">
      <alignment horizontal="right" wrapText="1"/>
    </xf>
    <xf numFmtId="3" fontId="29" fillId="0" borderId="13" xfId="3" applyNumberFormat="1" applyFont="1" applyFill="1" applyBorder="1" applyProtection="1"/>
    <xf numFmtId="9" fontId="21" fillId="6" borderId="14" xfId="1" applyFont="1" applyFill="1" applyBorder="1" applyAlignment="1" applyProtection="1">
      <alignment horizontal="center"/>
      <protection locked="0"/>
    </xf>
    <xf numFmtId="9" fontId="14" fillId="3" borderId="0" xfId="4" applyFont="1" applyFill="1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" fontId="0" fillId="0" borderId="16" xfId="0" applyNumberFormat="1" applyFill="1" applyBorder="1" applyProtection="1"/>
    <xf numFmtId="3" fontId="0" fillId="0" borderId="18" xfId="0" applyNumberFormat="1" applyFill="1" applyBorder="1" applyProtection="1"/>
    <xf numFmtId="3" fontId="0" fillId="0" borderId="21" xfId="0" applyNumberFormat="1" applyFill="1" applyBorder="1" applyProtection="1"/>
    <xf numFmtId="3" fontId="0" fillId="0" borderId="14" xfId="0" applyNumberFormat="1" applyBorder="1" applyProtection="1"/>
    <xf numFmtId="3" fontId="0" fillId="0" borderId="0" xfId="0" applyNumberFormat="1" applyFill="1" applyProtection="1"/>
    <xf numFmtId="3" fontId="0" fillId="0" borderId="21" xfId="0" applyNumberFormat="1" applyBorder="1" applyProtection="1"/>
    <xf numFmtId="3" fontId="0" fillId="0" borderId="0" xfId="0" applyNumberFormat="1" applyProtection="1"/>
    <xf numFmtId="3" fontId="3" fillId="0" borderId="0" xfId="0" applyNumberFormat="1" applyFont="1" applyProtection="1"/>
    <xf numFmtId="0" fontId="3" fillId="0" borderId="0" xfId="0" applyFont="1" applyProtection="1"/>
    <xf numFmtId="1" fontId="21" fillId="0" borderId="14" xfId="2" applyNumberFormat="1" applyFont="1" applyFill="1" applyBorder="1" applyAlignment="1" applyProtection="1">
      <alignment horizontal="center"/>
    </xf>
    <xf numFmtId="49" fontId="17" fillId="3" borderId="0" xfId="3" applyNumberFormat="1" applyFont="1" applyFill="1" applyBorder="1" applyAlignment="1" applyProtection="1">
      <alignment horizontal="right"/>
    </xf>
    <xf numFmtId="3" fontId="17" fillId="3" borderId="0" xfId="3" applyNumberFormat="1" applyFont="1" applyFill="1" applyBorder="1" applyProtection="1"/>
    <xf numFmtId="9" fontId="14" fillId="3" borderId="0" xfId="3" applyNumberFormat="1" applyFont="1" applyFill="1" applyBorder="1" applyAlignment="1" applyProtection="1">
      <alignment horizontal="center"/>
    </xf>
    <xf numFmtId="49" fontId="14" fillId="3" borderId="0" xfId="3" applyNumberFormat="1" applyFont="1" applyFill="1" applyBorder="1" applyProtection="1"/>
    <xf numFmtId="3" fontId="14" fillId="3" borderId="0" xfId="3" applyNumberFormat="1" applyFont="1" applyFill="1" applyBorder="1" applyProtection="1"/>
    <xf numFmtId="49" fontId="16" fillId="3" borderId="0" xfId="3" applyNumberFormat="1" applyFont="1" applyFill="1" applyBorder="1" applyAlignment="1" applyProtection="1">
      <alignment horizontal="center" vertical="center" wrapText="1"/>
    </xf>
    <xf numFmtId="9" fontId="16" fillId="3" borderId="0" xfId="3" applyNumberFormat="1" applyFont="1" applyFill="1" applyBorder="1" applyAlignment="1" applyProtection="1">
      <alignment horizontal="center" vertical="center" wrapText="1"/>
    </xf>
    <xf numFmtId="0" fontId="35" fillId="0" borderId="0" xfId="5" applyFont="1" applyFill="1" applyProtection="1"/>
    <xf numFmtId="0" fontId="0" fillId="4" borderId="21" xfId="0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2" borderId="44" xfId="0" applyFill="1" applyBorder="1"/>
    <xf numFmtId="0" fontId="0" fillId="0" borderId="45" xfId="0" applyBorder="1"/>
    <xf numFmtId="3" fontId="0" fillId="0" borderId="46" xfId="0" applyNumberFormat="1" applyBorder="1"/>
    <xf numFmtId="0" fontId="0" fillId="2" borderId="46" xfId="0" applyFill="1" applyBorder="1"/>
    <xf numFmtId="0" fontId="0" fillId="0" borderId="47" xfId="0" applyBorder="1"/>
    <xf numFmtId="0" fontId="0" fillId="0" borderId="48" xfId="0" applyBorder="1"/>
    <xf numFmtId="3" fontId="0" fillId="0" borderId="49" xfId="0" applyNumberFormat="1" applyBorder="1"/>
    <xf numFmtId="3" fontId="5" fillId="0" borderId="7" xfId="0" applyNumberFormat="1" applyFont="1" applyFill="1" applyBorder="1" applyAlignment="1" applyProtection="1">
      <alignment horizontal="center" vertical="center" wrapText="1"/>
    </xf>
    <xf numFmtId="3" fontId="5" fillId="0" borderId="11" xfId="0" applyNumberFormat="1" applyFont="1" applyBorder="1" applyAlignment="1" applyProtection="1">
      <alignment horizontal="center" vertical="center" wrapText="1"/>
    </xf>
    <xf numFmtId="14" fontId="0" fillId="6" borderId="14" xfId="0" applyNumberFormat="1" applyFill="1" applyBorder="1" applyAlignment="1">
      <alignment horizontal="center"/>
    </xf>
    <xf numFmtId="3" fontId="0" fillId="6" borderId="14" xfId="0" applyNumberFormat="1" applyFill="1" applyBorder="1"/>
    <xf numFmtId="3" fontId="0" fillId="6" borderId="21" xfId="0" applyNumberFormat="1" applyFill="1" applyBorder="1"/>
    <xf numFmtId="3" fontId="0" fillId="6" borderId="31" xfId="0" applyNumberFormat="1" applyFill="1" applyBorder="1"/>
    <xf numFmtId="3" fontId="0" fillId="0" borderId="36" xfId="0" applyNumberFormat="1" applyBorder="1"/>
    <xf numFmtId="3" fontId="0" fillId="0" borderId="16" xfId="0" applyNumberFormat="1" applyBorder="1"/>
    <xf numFmtId="3" fontId="0" fillId="0" borderId="28" xfId="0" applyNumberFormat="1" applyBorder="1"/>
    <xf numFmtId="3" fontId="0" fillId="0" borderId="18" xfId="0" applyNumberFormat="1" applyBorder="1"/>
    <xf numFmtId="3" fontId="0" fillId="0" borderId="0" xfId="0" applyNumberFormat="1" applyBorder="1"/>
    <xf numFmtId="3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9" xfId="0" applyNumberFormat="1" applyBorder="1" applyAlignment="1" applyProtection="1">
      <alignment horizontal="center" vertical="center" wrapText="1"/>
    </xf>
    <xf numFmtId="0" fontId="0" fillId="0" borderId="6" xfId="0" applyNumberFormat="1" applyBorder="1" applyAlignment="1" applyProtection="1">
      <alignment horizontal="center" vertical="center" wrapText="1"/>
    </xf>
    <xf numFmtId="164" fontId="21" fillId="0" borderId="17" xfId="3" applyNumberFormat="1" applyFont="1" applyFill="1" applyBorder="1" applyAlignment="1" applyProtection="1">
      <alignment horizontal="center"/>
    </xf>
    <xf numFmtId="164" fontId="26" fillId="0" borderId="23" xfId="2" applyNumberFormat="1" applyFont="1" applyFill="1" applyBorder="1" applyAlignment="1" applyProtection="1">
      <alignment horizontal="center" vertical="center" wrapText="1"/>
    </xf>
    <xf numFmtId="166" fontId="27" fillId="0" borderId="17" xfId="3" applyNumberFormat="1" applyFont="1" applyFill="1" applyBorder="1" applyAlignment="1" applyProtection="1">
      <alignment horizontal="center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4" borderId="12" xfId="0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5" fillId="7" borderId="14" xfId="0" applyFont="1" applyFill="1" applyBorder="1" applyAlignment="1">
      <alignment horizontal="center"/>
    </xf>
    <xf numFmtId="0" fontId="31" fillId="0" borderId="32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7" fillId="0" borderId="12" xfId="0" applyFont="1" applyBorder="1" applyAlignment="1" applyProtection="1">
      <alignment horizontal="center" vertical="top" wrapText="1"/>
    </xf>
    <xf numFmtId="0" fontId="7" fillId="0" borderId="15" xfId="0" applyFont="1" applyBorder="1" applyAlignment="1" applyProtection="1">
      <alignment horizontal="center" vertical="top" wrapText="1"/>
    </xf>
    <xf numFmtId="0" fontId="7" fillId="0" borderId="13" xfId="0" applyFont="1" applyBorder="1" applyAlignment="1" applyProtection="1">
      <alignment horizontal="center" vertical="top" wrapText="1"/>
    </xf>
    <xf numFmtId="0" fontId="37" fillId="6" borderId="12" xfId="0" applyFont="1" applyFill="1" applyBorder="1" applyAlignment="1" applyProtection="1">
      <alignment horizontal="center" vertical="center" wrapText="1"/>
    </xf>
    <xf numFmtId="0" fontId="37" fillId="6" borderId="15" xfId="0" applyFont="1" applyFill="1" applyBorder="1" applyAlignment="1" applyProtection="1">
      <alignment horizontal="center" vertical="center" wrapText="1"/>
    </xf>
    <xf numFmtId="0" fontId="37" fillId="6" borderId="13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5" fillId="3" borderId="27" xfId="3" applyFont="1" applyFill="1" applyBorder="1" applyAlignment="1" applyProtection="1">
      <alignment horizontal="center" vertical="center" wrapText="1"/>
    </xf>
    <xf numFmtId="0" fontId="25" fillId="3" borderId="29" xfId="3" applyFont="1" applyFill="1" applyBorder="1" applyAlignment="1" applyProtection="1">
      <alignment horizontal="center" vertical="center" wrapText="1"/>
    </xf>
    <xf numFmtId="0" fontId="25" fillId="3" borderId="24" xfId="3" applyFont="1" applyFill="1" applyBorder="1" applyAlignment="1" applyProtection="1">
      <alignment horizontal="center" vertical="center" wrapText="1"/>
    </xf>
    <xf numFmtId="0" fontId="25" fillId="3" borderId="30" xfId="3" applyFont="1" applyFill="1" applyBorder="1" applyAlignment="1" applyProtection="1">
      <alignment horizontal="center" vertical="center" wrapText="1"/>
    </xf>
    <xf numFmtId="49" fontId="12" fillId="3" borderId="0" xfId="3" applyNumberFormat="1" applyFont="1" applyFill="1" applyBorder="1" applyAlignment="1" applyProtection="1">
      <alignment horizontal="right" vertical="center" wrapText="1"/>
      <protection locked="0"/>
    </xf>
    <xf numFmtId="49" fontId="28" fillId="3" borderId="0" xfId="3" applyNumberFormat="1" applyFont="1" applyFill="1" applyBorder="1" applyAlignment="1" applyProtection="1">
      <alignment horizontal="right" vertical="center" wrapText="1"/>
    </xf>
    <xf numFmtId="9" fontId="15" fillId="3" borderId="0" xfId="3" applyNumberFormat="1" applyFont="1" applyFill="1" applyBorder="1" applyAlignment="1" applyProtection="1">
      <alignment horizontal="center" vertical="center"/>
      <protection locked="0"/>
    </xf>
    <xf numFmtId="3" fontId="13" fillId="3" borderId="0" xfId="3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center"/>
    </xf>
    <xf numFmtId="14" fontId="18" fillId="3" borderId="34" xfId="3" applyNumberFormat="1" applyFont="1" applyFill="1" applyBorder="1" applyAlignment="1" applyProtection="1">
      <alignment horizontal="center" vertical="center" wrapText="1"/>
    </xf>
    <xf numFmtId="14" fontId="18" fillId="3" borderId="40" xfId="3" applyNumberFormat="1" applyFont="1" applyFill="1" applyBorder="1" applyAlignment="1" applyProtection="1">
      <alignment horizontal="center" vertical="center" wrapText="1"/>
    </xf>
    <xf numFmtId="14" fontId="18" fillId="3" borderId="22" xfId="3" applyNumberFormat="1" applyFont="1" applyFill="1" applyBorder="1" applyAlignment="1" applyProtection="1">
      <alignment horizontal="center" vertical="center" wrapText="1"/>
    </xf>
    <xf numFmtId="14" fontId="18" fillId="3" borderId="23" xfId="3" applyNumberFormat="1" applyFont="1" applyFill="1" applyBorder="1" applyAlignment="1" applyProtection="1">
      <alignment horizontal="center" vertical="center" wrapText="1"/>
    </xf>
    <xf numFmtId="0" fontId="20" fillId="3" borderId="22" xfId="3" applyFont="1" applyFill="1" applyBorder="1" applyAlignment="1" applyProtection="1">
      <alignment horizontal="center" vertical="center" wrapText="1"/>
    </xf>
    <xf numFmtId="0" fontId="20" fillId="3" borderId="41" xfId="3" applyFont="1" applyFill="1" applyBorder="1" applyAlignment="1" applyProtection="1">
      <alignment horizontal="center" vertical="center" wrapText="1"/>
    </xf>
    <xf numFmtId="3" fontId="13" fillId="3" borderId="0" xfId="3" applyNumberFormat="1" applyFont="1" applyFill="1" applyBorder="1" applyAlignment="1" applyProtection="1">
      <alignment horizontal="right" vertical="center"/>
    </xf>
    <xf numFmtId="9" fontId="15" fillId="3" borderId="0" xfId="3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5" fillId="0" borderId="0" xfId="0" applyFont="1" applyAlignment="1">
      <alignment horizontal="center" wrapText="1"/>
    </xf>
  </cellXfs>
  <cellStyles count="6">
    <cellStyle name="Lien hypertexte" xfId="5" builtinId="8"/>
    <cellStyle name="Milliers" xfId="2" builtinId="3"/>
    <cellStyle name="Normal" xfId="0" builtinId="0"/>
    <cellStyle name="Normal 4" xfId="3"/>
    <cellStyle name="Pourcentage" xfId="1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egifrance.gouv.fr/loda/article_lc/LEGIARTI000043960544/2021-09-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2" workbookViewId="0">
      <selection activeCell="A13" sqref="A13:B13"/>
    </sheetView>
  </sheetViews>
  <sheetFormatPr baseColWidth="10" defaultRowHeight="15" x14ac:dyDescent="0.25"/>
  <cols>
    <col min="2" max="2" width="19.5703125" customWidth="1"/>
  </cols>
  <sheetData>
    <row r="1" spans="1:9" x14ac:dyDescent="0.25">
      <c r="A1" s="186" t="s">
        <v>36</v>
      </c>
      <c r="B1" s="186"/>
      <c r="C1" s="186"/>
      <c r="D1" s="186"/>
      <c r="E1" s="186"/>
      <c r="F1" s="186"/>
      <c r="G1" s="186"/>
      <c r="H1" s="186"/>
      <c r="I1" s="186"/>
    </row>
    <row r="2" spans="1:9" ht="15.75" thickBot="1" x14ac:dyDescent="0.3"/>
    <row r="3" spans="1:9" ht="15.75" customHeight="1" x14ac:dyDescent="0.25">
      <c r="A3" s="187" t="s">
        <v>37</v>
      </c>
      <c r="B3" s="188"/>
      <c r="C3" s="26"/>
      <c r="D3" s="26"/>
      <c r="E3" s="26"/>
      <c r="F3" s="26"/>
      <c r="G3" s="26"/>
      <c r="H3" s="26"/>
      <c r="I3" s="27"/>
    </row>
    <row r="4" spans="1:9" x14ac:dyDescent="0.25">
      <c r="A4" s="189"/>
      <c r="B4" s="190"/>
      <c r="C4" s="176" t="s">
        <v>84</v>
      </c>
      <c r="D4" s="177"/>
      <c r="E4" s="177"/>
      <c r="F4" s="177"/>
      <c r="G4" s="177"/>
      <c r="H4" s="177"/>
      <c r="I4" s="170" t="s">
        <v>38</v>
      </c>
    </row>
    <row r="5" spans="1:9" x14ac:dyDescent="0.25">
      <c r="A5" s="164" t="s">
        <v>39</v>
      </c>
      <c r="B5" s="165"/>
      <c r="C5" s="146"/>
      <c r="D5" s="146"/>
      <c r="E5" s="146"/>
      <c r="F5" s="146"/>
      <c r="G5" s="146"/>
      <c r="H5" s="146"/>
      <c r="I5" s="171"/>
    </row>
    <row r="6" spans="1:9" x14ac:dyDescent="0.25">
      <c r="A6" s="172" t="s">
        <v>40</v>
      </c>
      <c r="B6" s="173"/>
      <c r="C6" s="34"/>
      <c r="D6" s="37"/>
      <c r="E6" s="34"/>
      <c r="F6" s="37"/>
      <c r="G6" s="34"/>
      <c r="H6" s="37"/>
      <c r="I6" s="31">
        <f>SUM(C6:H6)</f>
        <v>0</v>
      </c>
    </row>
    <row r="7" spans="1:9" x14ac:dyDescent="0.25">
      <c r="A7" s="164" t="s">
        <v>43</v>
      </c>
      <c r="B7" s="165"/>
      <c r="C7" s="147"/>
      <c r="D7" s="147"/>
      <c r="E7" s="147"/>
      <c r="F7" s="147"/>
      <c r="G7" s="147"/>
      <c r="H7" s="147"/>
      <c r="I7" s="33">
        <f>SUM(C7:H7)</f>
        <v>0</v>
      </c>
    </row>
    <row r="8" spans="1:9" x14ac:dyDescent="0.25">
      <c r="A8" s="131"/>
      <c r="B8" s="132"/>
      <c r="C8" s="23"/>
      <c r="D8" s="23"/>
      <c r="E8" s="23"/>
      <c r="F8" s="23"/>
      <c r="G8" s="23"/>
      <c r="H8" s="23"/>
      <c r="I8" s="28"/>
    </row>
    <row r="9" spans="1:9" x14ac:dyDescent="0.25">
      <c r="A9" s="191"/>
      <c r="B9" s="192"/>
      <c r="C9" s="23"/>
      <c r="D9" s="23"/>
      <c r="E9" s="23"/>
      <c r="F9" s="23"/>
      <c r="G9" s="23"/>
      <c r="H9" s="23"/>
      <c r="I9" s="28"/>
    </row>
    <row r="10" spans="1:9" x14ac:dyDescent="0.25">
      <c r="A10" s="131"/>
      <c r="B10" s="132"/>
      <c r="C10" s="168" t="s">
        <v>85</v>
      </c>
      <c r="D10" s="169"/>
      <c r="E10" s="169"/>
      <c r="F10" s="169"/>
      <c r="G10" s="169"/>
      <c r="H10" s="169"/>
      <c r="I10" s="170" t="s">
        <v>38</v>
      </c>
    </row>
    <row r="11" spans="1:9" x14ac:dyDescent="0.25">
      <c r="A11" s="164" t="s">
        <v>39</v>
      </c>
      <c r="B11" s="165"/>
      <c r="C11" s="146"/>
      <c r="D11" s="146"/>
      <c r="E11" s="146"/>
      <c r="F11" s="146"/>
      <c r="G11" s="146"/>
      <c r="H11" s="146"/>
      <c r="I11" s="171"/>
    </row>
    <row r="12" spans="1:9" x14ac:dyDescent="0.25">
      <c r="A12" s="172" t="s">
        <v>40</v>
      </c>
      <c r="B12" s="173"/>
      <c r="C12" s="34"/>
      <c r="D12" s="34"/>
      <c r="E12" s="34"/>
      <c r="F12" s="37"/>
      <c r="G12" s="34"/>
      <c r="H12" s="37"/>
      <c r="I12" s="31">
        <f>SUM(C12:H12)</f>
        <v>0</v>
      </c>
    </row>
    <row r="13" spans="1:9" x14ac:dyDescent="0.25">
      <c r="A13" s="162" t="s">
        <v>41</v>
      </c>
      <c r="B13" s="163"/>
      <c r="C13" s="148"/>
      <c r="D13" s="149"/>
      <c r="E13" s="148"/>
      <c r="F13" s="149"/>
      <c r="G13" s="148"/>
      <c r="H13" s="149"/>
      <c r="I13" s="150">
        <f>SUM(C13:H13)</f>
        <v>0</v>
      </c>
    </row>
    <row r="14" spans="1:9" x14ac:dyDescent="0.25">
      <c r="A14" s="164" t="s">
        <v>42</v>
      </c>
      <c r="B14" s="165"/>
      <c r="C14" s="25">
        <f>C12-C13</f>
        <v>0</v>
      </c>
      <c r="D14" s="25">
        <f t="shared" ref="D14:I14" si="0">D12-D13</f>
        <v>0</v>
      </c>
      <c r="E14" s="25">
        <f t="shared" si="0"/>
        <v>0</v>
      </c>
      <c r="F14" s="25">
        <f t="shared" si="0"/>
        <v>0</v>
      </c>
      <c r="G14" s="25">
        <f t="shared" si="0"/>
        <v>0</v>
      </c>
      <c r="H14" s="25">
        <f t="shared" si="0"/>
        <v>0</v>
      </c>
      <c r="I14" s="25">
        <f t="shared" si="0"/>
        <v>0</v>
      </c>
    </row>
    <row r="15" spans="1:9" x14ac:dyDescent="0.25">
      <c r="A15" s="164" t="s">
        <v>43</v>
      </c>
      <c r="B15" s="165"/>
      <c r="C15" s="147"/>
      <c r="D15" s="147"/>
      <c r="E15" s="147"/>
      <c r="F15" s="147"/>
      <c r="G15" s="147"/>
      <c r="H15" s="147"/>
      <c r="I15" s="33">
        <f>SUM(C15:H15)</f>
        <v>0</v>
      </c>
    </row>
    <row r="16" spans="1:9" x14ac:dyDescent="0.25">
      <c r="A16" s="164" t="s">
        <v>44</v>
      </c>
      <c r="B16" s="165"/>
      <c r="C16" s="25">
        <f>C13-C15</f>
        <v>0</v>
      </c>
      <c r="D16" s="25">
        <f t="shared" ref="D16:I16" si="1">D13-D15</f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  <c r="H16" s="25">
        <f t="shared" si="1"/>
        <v>0</v>
      </c>
      <c r="I16" s="25">
        <f t="shared" si="1"/>
        <v>0</v>
      </c>
    </row>
    <row r="17" spans="1:9" ht="15.75" thickBot="1" x14ac:dyDescent="0.3">
      <c r="A17" s="133"/>
      <c r="B17" s="134"/>
      <c r="C17" s="29"/>
      <c r="D17" s="29"/>
      <c r="E17" s="29"/>
      <c r="F17" s="29"/>
      <c r="G17" s="29"/>
      <c r="H17" s="29"/>
      <c r="I17" s="30"/>
    </row>
    <row r="18" spans="1:9" ht="15.75" thickBot="1" x14ac:dyDescent="0.3">
      <c r="A18" s="18"/>
      <c r="B18" s="18"/>
    </row>
    <row r="19" spans="1:9" ht="15.75" customHeight="1" x14ac:dyDescent="0.25">
      <c r="A19" s="182" t="s">
        <v>45</v>
      </c>
      <c r="B19" s="183"/>
      <c r="C19" s="26"/>
      <c r="D19" s="26"/>
      <c r="E19" s="26"/>
      <c r="F19" s="26"/>
      <c r="G19" s="26"/>
      <c r="H19" s="26"/>
      <c r="I19" s="27"/>
    </row>
    <row r="20" spans="1:9" x14ac:dyDescent="0.25">
      <c r="A20" s="184"/>
      <c r="B20" s="185"/>
      <c r="C20" s="180" t="s">
        <v>84</v>
      </c>
      <c r="D20" s="181"/>
      <c r="E20" s="181"/>
      <c r="F20" s="181"/>
      <c r="G20" s="181"/>
      <c r="H20" s="181"/>
      <c r="I20" s="170" t="s">
        <v>38</v>
      </c>
    </row>
    <row r="21" spans="1:9" x14ac:dyDescent="0.25">
      <c r="A21" s="164" t="s">
        <v>39</v>
      </c>
      <c r="B21" s="165"/>
      <c r="C21" s="24">
        <f t="shared" ref="C21:H21" si="2">C5</f>
        <v>0</v>
      </c>
      <c r="D21" s="24">
        <f t="shared" si="2"/>
        <v>0</v>
      </c>
      <c r="E21" s="24">
        <f t="shared" si="2"/>
        <v>0</v>
      </c>
      <c r="F21" s="24">
        <f t="shared" si="2"/>
        <v>0</v>
      </c>
      <c r="G21" s="24">
        <f t="shared" si="2"/>
        <v>0</v>
      </c>
      <c r="H21" s="24">
        <f t="shared" si="2"/>
        <v>0</v>
      </c>
      <c r="I21" s="171"/>
    </row>
    <row r="22" spans="1:9" x14ac:dyDescent="0.25">
      <c r="A22" s="172" t="s">
        <v>46</v>
      </c>
      <c r="B22" s="173"/>
      <c r="C22" s="34"/>
      <c r="D22" s="34"/>
      <c r="E22" s="34"/>
      <c r="F22" s="37"/>
      <c r="G22" s="34"/>
      <c r="H22" s="37"/>
      <c r="I22" s="31">
        <f>SUM(C22:H22)</f>
        <v>0</v>
      </c>
    </row>
    <row r="23" spans="1:9" x14ac:dyDescent="0.25">
      <c r="A23" s="162" t="s">
        <v>47</v>
      </c>
      <c r="B23" s="163"/>
      <c r="C23" s="35"/>
      <c r="D23" s="35"/>
      <c r="E23" s="35"/>
      <c r="F23" s="38"/>
      <c r="G23" s="35"/>
      <c r="H23" s="38"/>
      <c r="I23" s="32">
        <f>SUM(C23:H23)</f>
        <v>0</v>
      </c>
    </row>
    <row r="24" spans="1:9" x14ac:dyDescent="0.25">
      <c r="A24" s="164" t="s">
        <v>48</v>
      </c>
      <c r="B24" s="165"/>
      <c r="C24" s="25">
        <f>SUM(C22:C23)</f>
        <v>0</v>
      </c>
      <c r="D24" s="25">
        <f t="shared" ref="D24:I24" si="3">SUM(D22:D23)</f>
        <v>0</v>
      </c>
      <c r="E24" s="25">
        <f t="shared" si="3"/>
        <v>0</v>
      </c>
      <c r="F24" s="25">
        <f t="shared" si="3"/>
        <v>0</v>
      </c>
      <c r="G24" s="25">
        <f t="shared" si="3"/>
        <v>0</v>
      </c>
      <c r="H24" s="25">
        <f t="shared" si="3"/>
        <v>0</v>
      </c>
      <c r="I24" s="33">
        <f t="shared" si="3"/>
        <v>0</v>
      </c>
    </row>
    <row r="25" spans="1:9" x14ac:dyDescent="0.25">
      <c r="A25" s="131"/>
      <c r="B25" s="132"/>
      <c r="C25" s="23"/>
      <c r="D25" s="23"/>
      <c r="E25" s="23"/>
      <c r="F25" s="23"/>
      <c r="G25" s="23"/>
      <c r="H25" s="23"/>
      <c r="I25" s="28"/>
    </row>
    <row r="26" spans="1:9" x14ac:dyDescent="0.25">
      <c r="A26" s="131"/>
      <c r="B26" s="132"/>
      <c r="C26" s="23"/>
      <c r="D26" s="23"/>
      <c r="E26" s="23"/>
      <c r="F26" s="23"/>
      <c r="G26" s="23"/>
      <c r="H26" s="23"/>
      <c r="I26" s="28"/>
    </row>
    <row r="27" spans="1:9" x14ac:dyDescent="0.25">
      <c r="A27" s="178"/>
      <c r="B27" s="179"/>
      <c r="C27" s="23"/>
      <c r="D27" s="23"/>
      <c r="E27" s="23"/>
      <c r="F27" s="23"/>
      <c r="G27" s="23"/>
      <c r="H27" s="23"/>
      <c r="I27" s="28"/>
    </row>
    <row r="28" spans="1:9" x14ac:dyDescent="0.25">
      <c r="A28" s="131"/>
      <c r="B28" s="132"/>
      <c r="C28" s="168" t="s">
        <v>98</v>
      </c>
      <c r="D28" s="169"/>
      <c r="E28" s="169"/>
      <c r="F28" s="169"/>
      <c r="G28" s="169"/>
      <c r="H28" s="169"/>
      <c r="I28" s="170" t="s">
        <v>38</v>
      </c>
    </row>
    <row r="29" spans="1:9" x14ac:dyDescent="0.25">
      <c r="A29" s="164" t="s">
        <v>39</v>
      </c>
      <c r="B29" s="165"/>
      <c r="C29" s="24">
        <f t="shared" ref="C29:H29" si="4">C11</f>
        <v>0</v>
      </c>
      <c r="D29" s="24">
        <f t="shared" si="4"/>
        <v>0</v>
      </c>
      <c r="E29" s="24">
        <f t="shared" si="4"/>
        <v>0</v>
      </c>
      <c r="F29" s="24">
        <f t="shared" si="4"/>
        <v>0</v>
      </c>
      <c r="G29" s="24">
        <f t="shared" si="4"/>
        <v>0</v>
      </c>
      <c r="H29" s="24">
        <f t="shared" si="4"/>
        <v>0</v>
      </c>
      <c r="I29" s="171"/>
    </row>
    <row r="30" spans="1:9" x14ac:dyDescent="0.25">
      <c r="A30" s="172" t="s">
        <v>88</v>
      </c>
      <c r="B30" s="173"/>
      <c r="C30" s="34"/>
      <c r="D30" s="34"/>
      <c r="E30" s="34"/>
      <c r="F30" s="37"/>
      <c r="G30" s="34"/>
      <c r="H30" s="37"/>
      <c r="I30" s="31">
        <f>SUM(C30:H30)</f>
        <v>0</v>
      </c>
    </row>
    <row r="31" spans="1:9" x14ac:dyDescent="0.25">
      <c r="A31" s="162" t="s">
        <v>47</v>
      </c>
      <c r="B31" s="163"/>
      <c r="C31" s="35"/>
      <c r="D31" s="35"/>
      <c r="E31" s="35"/>
      <c r="F31" s="38"/>
      <c r="G31" s="35"/>
      <c r="H31" s="38"/>
      <c r="I31" s="32">
        <f>SUM(C31:H31)</f>
        <v>0</v>
      </c>
    </row>
    <row r="32" spans="1:9" x14ac:dyDescent="0.25">
      <c r="A32" s="164" t="s">
        <v>48</v>
      </c>
      <c r="B32" s="165"/>
      <c r="C32" s="25">
        <f>SUM(C30:C31)</f>
        <v>0</v>
      </c>
      <c r="D32" s="25">
        <f t="shared" ref="D32:I32" si="5">SUM(D30:D31)</f>
        <v>0</v>
      </c>
      <c r="E32" s="25">
        <f t="shared" si="5"/>
        <v>0</v>
      </c>
      <c r="F32" s="25">
        <f t="shared" si="5"/>
        <v>0</v>
      </c>
      <c r="G32" s="25">
        <f t="shared" si="5"/>
        <v>0</v>
      </c>
      <c r="H32" s="25">
        <f t="shared" si="5"/>
        <v>0</v>
      </c>
      <c r="I32" s="33">
        <f t="shared" si="5"/>
        <v>0</v>
      </c>
    </row>
    <row r="33" spans="1:9" ht="15.75" thickBot="1" x14ac:dyDescent="0.3">
      <c r="A33" s="133"/>
      <c r="B33" s="134"/>
      <c r="C33" s="29"/>
      <c r="D33" s="29"/>
      <c r="E33" s="29"/>
      <c r="F33" s="29"/>
      <c r="G33" s="29"/>
      <c r="H33" s="29"/>
      <c r="I33" s="30"/>
    </row>
    <row r="34" spans="1:9" ht="15.75" thickBot="1" x14ac:dyDescent="0.3">
      <c r="A34" s="18"/>
      <c r="B34" s="18"/>
    </row>
    <row r="35" spans="1:9" ht="15.75" x14ac:dyDescent="0.25">
      <c r="A35" s="174" t="s">
        <v>89</v>
      </c>
      <c r="B35" s="175"/>
      <c r="C35" s="26"/>
      <c r="D35" s="26"/>
      <c r="E35" s="26"/>
      <c r="F35" s="26"/>
      <c r="G35" s="26"/>
      <c r="H35" s="26"/>
      <c r="I35" s="27"/>
    </row>
    <row r="36" spans="1:9" x14ac:dyDescent="0.25">
      <c r="A36" s="131"/>
      <c r="B36" s="132"/>
      <c r="C36" s="176" t="s">
        <v>84</v>
      </c>
      <c r="D36" s="177"/>
      <c r="E36" s="177"/>
      <c r="F36" s="177"/>
      <c r="G36" s="177"/>
      <c r="H36" s="177"/>
      <c r="I36" s="170" t="s">
        <v>38</v>
      </c>
    </row>
    <row r="37" spans="1:9" x14ac:dyDescent="0.25">
      <c r="A37" s="164" t="s">
        <v>39</v>
      </c>
      <c r="B37" s="165"/>
      <c r="C37" s="24">
        <f>C5</f>
        <v>0</v>
      </c>
      <c r="D37" s="24">
        <f t="shared" ref="D37:H37" si="6">D5</f>
        <v>0</v>
      </c>
      <c r="E37" s="24">
        <f t="shared" si="6"/>
        <v>0</v>
      </c>
      <c r="F37" s="24">
        <f t="shared" si="6"/>
        <v>0</v>
      </c>
      <c r="G37" s="24">
        <f t="shared" si="6"/>
        <v>0</v>
      </c>
      <c r="H37" s="24">
        <f t="shared" si="6"/>
        <v>0</v>
      </c>
      <c r="I37" s="171"/>
    </row>
    <row r="38" spans="1:9" x14ac:dyDescent="0.25">
      <c r="A38" s="172" t="s">
        <v>88</v>
      </c>
      <c r="B38" s="173"/>
      <c r="C38" s="151" t="e">
        <f>C22/C7</f>
        <v>#DIV/0!</v>
      </c>
      <c r="D38" s="152" t="e">
        <f t="shared" ref="D38:H38" si="7">D22/D7</f>
        <v>#DIV/0!</v>
      </c>
      <c r="E38" s="151" t="e">
        <f t="shared" si="7"/>
        <v>#DIV/0!</v>
      </c>
      <c r="F38" s="152" t="e">
        <f t="shared" si="7"/>
        <v>#DIV/0!</v>
      </c>
      <c r="G38" s="151" t="e">
        <f t="shared" si="7"/>
        <v>#DIV/0!</v>
      </c>
      <c r="H38" s="152" t="e">
        <f t="shared" si="7"/>
        <v>#DIV/0!</v>
      </c>
      <c r="I38" s="31" t="e">
        <f t="shared" ref="I38" si="8">I22/I7</f>
        <v>#DIV/0!</v>
      </c>
    </row>
    <row r="39" spans="1:9" x14ac:dyDescent="0.25">
      <c r="A39" s="162" t="s">
        <v>47</v>
      </c>
      <c r="B39" s="163"/>
      <c r="C39" s="153" t="e">
        <f>C23/C7</f>
        <v>#DIV/0!</v>
      </c>
      <c r="D39" s="154" t="e">
        <f t="shared" ref="D39:H39" si="9">D23/D7</f>
        <v>#DIV/0!</v>
      </c>
      <c r="E39" s="153" t="e">
        <f t="shared" si="9"/>
        <v>#DIV/0!</v>
      </c>
      <c r="F39" s="154" t="e">
        <f t="shared" si="9"/>
        <v>#DIV/0!</v>
      </c>
      <c r="G39" s="153" t="e">
        <f t="shared" si="9"/>
        <v>#DIV/0!</v>
      </c>
      <c r="H39" s="154" t="e">
        <f t="shared" si="9"/>
        <v>#DIV/0!</v>
      </c>
      <c r="I39" s="32" t="e">
        <f t="shared" ref="I39" si="10">I23/I7</f>
        <v>#DIV/0!</v>
      </c>
    </row>
    <row r="40" spans="1:9" x14ac:dyDescent="0.25">
      <c r="A40" s="164" t="s">
        <v>90</v>
      </c>
      <c r="B40" s="165"/>
      <c r="C40" s="25" t="e">
        <f>C24/C7</f>
        <v>#DIV/0!</v>
      </c>
      <c r="D40" s="25" t="e">
        <f t="shared" ref="D40:H40" si="11">D24/D7</f>
        <v>#DIV/0!</v>
      </c>
      <c r="E40" s="25" t="e">
        <f t="shared" si="11"/>
        <v>#DIV/0!</v>
      </c>
      <c r="F40" s="25" t="e">
        <f t="shared" si="11"/>
        <v>#DIV/0!</v>
      </c>
      <c r="G40" s="25" t="e">
        <f t="shared" si="11"/>
        <v>#DIV/0!</v>
      </c>
      <c r="H40" s="25" t="e">
        <f t="shared" si="11"/>
        <v>#DIV/0!</v>
      </c>
      <c r="I40" s="33" t="e">
        <f t="shared" ref="I40" si="12">I24/I7</f>
        <v>#DIV/0!</v>
      </c>
    </row>
    <row r="41" spans="1:9" x14ac:dyDescent="0.25">
      <c r="A41" s="131"/>
      <c r="B41" s="132"/>
      <c r="C41" s="23"/>
      <c r="D41" s="23"/>
      <c r="E41" s="23"/>
      <c r="F41" s="23"/>
      <c r="G41" s="23"/>
      <c r="H41" s="23"/>
      <c r="I41" s="28"/>
    </row>
    <row r="42" spans="1:9" x14ac:dyDescent="0.25">
      <c r="A42" s="131"/>
      <c r="B42" s="132"/>
      <c r="C42" s="23"/>
      <c r="D42" s="23"/>
      <c r="E42" s="23"/>
      <c r="F42" s="23"/>
      <c r="G42" s="23"/>
      <c r="H42" s="23"/>
      <c r="I42" s="28"/>
    </row>
    <row r="43" spans="1:9" x14ac:dyDescent="0.25">
      <c r="A43" s="166"/>
      <c r="B43" s="167"/>
      <c r="C43" s="23"/>
      <c r="D43" s="23"/>
      <c r="E43" s="23"/>
      <c r="F43" s="23"/>
      <c r="G43" s="23"/>
      <c r="H43" s="23"/>
      <c r="I43" s="28"/>
    </row>
    <row r="44" spans="1:9" x14ac:dyDescent="0.25">
      <c r="A44" s="131"/>
      <c r="B44" s="132"/>
      <c r="C44" s="168" t="s">
        <v>91</v>
      </c>
      <c r="D44" s="169"/>
      <c r="E44" s="169"/>
      <c r="F44" s="169"/>
      <c r="G44" s="169"/>
      <c r="H44" s="169"/>
      <c r="I44" s="170" t="s">
        <v>38</v>
      </c>
    </row>
    <row r="45" spans="1:9" x14ac:dyDescent="0.25">
      <c r="A45" s="164" t="s">
        <v>39</v>
      </c>
      <c r="B45" s="165"/>
      <c r="C45" s="24">
        <f t="shared" ref="C45:H45" si="13">C11</f>
        <v>0</v>
      </c>
      <c r="D45" s="24">
        <f t="shared" si="13"/>
        <v>0</v>
      </c>
      <c r="E45" s="24">
        <f t="shared" si="13"/>
        <v>0</v>
      </c>
      <c r="F45" s="24">
        <f t="shared" si="13"/>
        <v>0</v>
      </c>
      <c r="G45" s="24">
        <f t="shared" si="13"/>
        <v>0</v>
      </c>
      <c r="H45" s="24">
        <f t="shared" si="13"/>
        <v>0</v>
      </c>
      <c r="I45" s="171"/>
    </row>
    <row r="46" spans="1:9" x14ac:dyDescent="0.25">
      <c r="A46" s="172" t="s">
        <v>46</v>
      </c>
      <c r="B46" s="173"/>
      <c r="C46" s="151" t="e">
        <f>C30/C15</f>
        <v>#DIV/0!</v>
      </c>
      <c r="D46" s="152" t="e">
        <f t="shared" ref="D46:H46" si="14">D30/D15</f>
        <v>#DIV/0!</v>
      </c>
      <c r="E46" s="151" t="e">
        <f t="shared" si="14"/>
        <v>#DIV/0!</v>
      </c>
      <c r="F46" s="152" t="e">
        <f t="shared" si="14"/>
        <v>#DIV/0!</v>
      </c>
      <c r="G46" s="151" t="e">
        <f t="shared" si="14"/>
        <v>#DIV/0!</v>
      </c>
      <c r="H46" s="152" t="e">
        <f t="shared" si="14"/>
        <v>#DIV/0!</v>
      </c>
      <c r="I46" s="31" t="e">
        <f>I30/I15</f>
        <v>#DIV/0!</v>
      </c>
    </row>
    <row r="47" spans="1:9" x14ac:dyDescent="0.25">
      <c r="A47" s="162" t="s">
        <v>47</v>
      </c>
      <c r="B47" s="163"/>
      <c r="C47" s="153" t="e">
        <f>C31/C15</f>
        <v>#DIV/0!</v>
      </c>
      <c r="D47" s="154" t="e">
        <f t="shared" ref="D47:H47" si="15">D31/D15</f>
        <v>#DIV/0!</v>
      </c>
      <c r="E47" s="153" t="e">
        <f t="shared" si="15"/>
        <v>#DIV/0!</v>
      </c>
      <c r="F47" s="154" t="e">
        <f t="shared" si="15"/>
        <v>#DIV/0!</v>
      </c>
      <c r="G47" s="153" t="e">
        <f t="shared" si="15"/>
        <v>#DIV/0!</v>
      </c>
      <c r="H47" s="154" t="e">
        <f t="shared" si="15"/>
        <v>#DIV/0!</v>
      </c>
      <c r="I47" s="32" t="e">
        <f>I31/I15</f>
        <v>#DIV/0!</v>
      </c>
    </row>
    <row r="48" spans="1:9" x14ac:dyDescent="0.25">
      <c r="A48" s="164" t="s">
        <v>90</v>
      </c>
      <c r="B48" s="165"/>
      <c r="C48" s="25" t="e">
        <f>C32/C15</f>
        <v>#DIV/0!</v>
      </c>
      <c r="D48" s="25" t="e">
        <f t="shared" ref="D48:H48" si="16">D32/D15</f>
        <v>#DIV/0!</v>
      </c>
      <c r="E48" s="25" t="e">
        <f t="shared" si="16"/>
        <v>#DIV/0!</v>
      </c>
      <c r="F48" s="25" t="e">
        <f t="shared" si="16"/>
        <v>#DIV/0!</v>
      </c>
      <c r="G48" s="25" t="e">
        <f t="shared" si="16"/>
        <v>#DIV/0!</v>
      </c>
      <c r="H48" s="25" t="e">
        <f t="shared" si="16"/>
        <v>#DIV/0!</v>
      </c>
      <c r="I48" s="33" t="e">
        <f>I32/I15</f>
        <v>#DIV/0!</v>
      </c>
    </row>
    <row r="49" spans="1:9" ht="15.75" thickBot="1" x14ac:dyDescent="0.3">
      <c r="A49" s="133"/>
      <c r="B49" s="134"/>
      <c r="C49" s="29"/>
      <c r="D49" s="29"/>
      <c r="E49" s="29"/>
      <c r="F49" s="29"/>
      <c r="G49" s="29"/>
      <c r="H49" s="29"/>
      <c r="I49" s="30"/>
    </row>
    <row r="50" spans="1:9" ht="15.75" thickBot="1" x14ac:dyDescent="0.3"/>
    <row r="51" spans="1:9" x14ac:dyDescent="0.25">
      <c r="A51" s="135" t="s">
        <v>92</v>
      </c>
      <c r="B51" s="136"/>
      <c r="C51" s="136"/>
      <c r="D51" s="136"/>
      <c r="E51" s="136"/>
      <c r="F51" s="137"/>
    </row>
    <row r="52" spans="1:9" x14ac:dyDescent="0.25">
      <c r="A52" s="138" t="s">
        <v>93</v>
      </c>
      <c r="B52" s="23"/>
      <c r="C52" s="23"/>
      <c r="D52" s="23"/>
      <c r="E52" s="23"/>
      <c r="F52" s="139" t="e">
        <f>I24/F51</f>
        <v>#DIV/0!</v>
      </c>
    </row>
    <row r="53" spans="1:9" x14ac:dyDescent="0.25">
      <c r="A53" s="138" t="s">
        <v>94</v>
      </c>
      <c r="B53" s="23"/>
      <c r="C53" s="23"/>
      <c r="D53" s="23"/>
      <c r="E53" s="23"/>
      <c r="F53" s="140"/>
    </row>
    <row r="54" spans="1:9" x14ac:dyDescent="0.25">
      <c r="A54" s="138" t="s">
        <v>95</v>
      </c>
      <c r="B54" s="23"/>
      <c r="C54" s="23"/>
      <c r="D54" s="23"/>
      <c r="E54" s="23"/>
      <c r="F54" s="139" t="e">
        <f>I32/F53</f>
        <v>#DIV/0!</v>
      </c>
    </row>
    <row r="55" spans="1:9" ht="15.75" thickBot="1" x14ac:dyDescent="0.3">
      <c r="A55" s="141" t="s">
        <v>96</v>
      </c>
      <c r="B55" s="142"/>
      <c r="C55" s="142"/>
      <c r="D55" s="142"/>
      <c r="E55" s="142"/>
      <c r="F55" s="143" t="e">
        <f>F53*F52</f>
        <v>#DIV/0!</v>
      </c>
    </row>
  </sheetData>
  <mergeCells count="44">
    <mergeCell ref="A12:B12"/>
    <mergeCell ref="A1:I1"/>
    <mergeCell ref="A3:B4"/>
    <mergeCell ref="C4:H4"/>
    <mergeCell ref="I4:I5"/>
    <mergeCell ref="A5:B5"/>
    <mergeCell ref="A6:B6"/>
    <mergeCell ref="A7:B7"/>
    <mergeCell ref="A9:B9"/>
    <mergeCell ref="C10:H10"/>
    <mergeCell ref="I10:I11"/>
    <mergeCell ref="A11:B11"/>
    <mergeCell ref="A13:B13"/>
    <mergeCell ref="A14:B14"/>
    <mergeCell ref="A15:B15"/>
    <mergeCell ref="A16:B16"/>
    <mergeCell ref="A19:B20"/>
    <mergeCell ref="A32:B32"/>
    <mergeCell ref="I20:I21"/>
    <mergeCell ref="A21:B21"/>
    <mergeCell ref="A22:B22"/>
    <mergeCell ref="A23:B23"/>
    <mergeCell ref="A24:B24"/>
    <mergeCell ref="A27:B27"/>
    <mergeCell ref="C20:H20"/>
    <mergeCell ref="C28:H28"/>
    <mergeCell ref="I28:I29"/>
    <mergeCell ref="A29:B29"/>
    <mergeCell ref="A30:B30"/>
    <mergeCell ref="A31:B31"/>
    <mergeCell ref="I44:I45"/>
    <mergeCell ref="A45:B45"/>
    <mergeCell ref="A46:B46"/>
    <mergeCell ref="A35:B35"/>
    <mergeCell ref="C36:H36"/>
    <mergeCell ref="I36:I37"/>
    <mergeCell ref="A37:B37"/>
    <mergeCell ref="A38:B38"/>
    <mergeCell ref="A39:B39"/>
    <mergeCell ref="A47:B47"/>
    <mergeCell ref="A48:B48"/>
    <mergeCell ref="A40:B40"/>
    <mergeCell ref="A43:B43"/>
    <mergeCell ref="C44:H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F33"/>
  <sheetViews>
    <sheetView tabSelected="1" topLeftCell="A7" workbookViewId="0"/>
  </sheetViews>
  <sheetFormatPr baseColWidth="10" defaultColWidth="11.42578125" defaultRowHeight="15" x14ac:dyDescent="0.25"/>
  <cols>
    <col min="1" max="1" width="5" style="46" customWidth="1"/>
    <col min="2" max="2" width="10.85546875" style="46" customWidth="1"/>
    <col min="3" max="3" width="45" style="46" customWidth="1"/>
    <col min="4" max="4" width="17.140625" style="46" customWidth="1"/>
    <col min="5" max="5" width="5.42578125" style="46" customWidth="1"/>
    <col min="6" max="6" width="17" style="46" customWidth="1"/>
    <col min="7" max="16384" width="11.42578125" style="46"/>
  </cols>
  <sheetData>
    <row r="1" spans="1:6" x14ac:dyDescent="0.25">
      <c r="A1" s="46">
        <f>'Etape 2 - Montant compensation'!C5</f>
        <v>0</v>
      </c>
    </row>
    <row r="3" spans="1:6" x14ac:dyDescent="0.25">
      <c r="B3" s="201" t="s">
        <v>49</v>
      </c>
      <c r="C3" s="201"/>
      <c r="D3" s="201"/>
      <c r="E3" s="201"/>
      <c r="F3" s="201"/>
    </row>
    <row r="4" spans="1:6" ht="15.75" thickBot="1" x14ac:dyDescent="0.3"/>
    <row r="5" spans="1:6" ht="15.75" thickBot="1" x14ac:dyDescent="0.3">
      <c r="D5" s="127">
        <v>2019</v>
      </c>
      <c r="F5" s="129">
        <v>2022</v>
      </c>
    </row>
    <row r="6" spans="1:6" ht="30" x14ac:dyDescent="0.25">
      <c r="B6" s="199" t="s">
        <v>50</v>
      </c>
      <c r="C6" s="200"/>
      <c r="D6" s="126" t="s">
        <v>87</v>
      </c>
      <c r="F6" s="128" t="s">
        <v>87</v>
      </c>
    </row>
    <row r="8" spans="1:6" x14ac:dyDescent="0.25">
      <c r="B8" s="98">
        <v>70</v>
      </c>
      <c r="C8" s="99" t="s">
        <v>51</v>
      </c>
      <c r="D8" s="108"/>
      <c r="E8" s="97"/>
      <c r="F8" s="108"/>
    </row>
    <row r="9" spans="1:6" x14ac:dyDescent="0.25">
      <c r="B9" s="100">
        <v>74</v>
      </c>
      <c r="C9" s="101" t="s">
        <v>52</v>
      </c>
      <c r="D9" s="109"/>
      <c r="E9" s="97"/>
      <c r="F9" s="109"/>
    </row>
    <row r="10" spans="1:6" x14ac:dyDescent="0.25">
      <c r="B10" s="100"/>
      <c r="C10" s="101"/>
      <c r="D10" s="109"/>
      <c r="E10" s="97"/>
      <c r="F10" s="109"/>
    </row>
    <row r="11" spans="1:6" x14ac:dyDescent="0.25">
      <c r="B11" s="100">
        <v>60</v>
      </c>
      <c r="C11" s="101" t="s">
        <v>53</v>
      </c>
      <c r="D11" s="109"/>
      <c r="E11" s="97"/>
      <c r="F11" s="109"/>
    </row>
    <row r="12" spans="1:6" x14ac:dyDescent="0.25">
      <c r="B12" s="100">
        <v>61</v>
      </c>
      <c r="C12" s="101" t="s">
        <v>54</v>
      </c>
      <c r="D12" s="109"/>
      <c r="E12" s="97"/>
      <c r="F12" s="109"/>
    </row>
    <row r="13" spans="1:6" x14ac:dyDescent="0.25">
      <c r="B13" s="100">
        <v>62</v>
      </c>
      <c r="C13" s="101" t="s">
        <v>55</v>
      </c>
      <c r="D13" s="109"/>
      <c r="E13" s="97"/>
      <c r="F13" s="109"/>
    </row>
    <row r="14" spans="1:6" x14ac:dyDescent="0.25">
      <c r="B14" s="100">
        <v>63</v>
      </c>
      <c r="C14" s="101" t="s">
        <v>56</v>
      </c>
      <c r="D14" s="109"/>
      <c r="E14" s="97"/>
      <c r="F14" s="109"/>
    </row>
    <row r="15" spans="1:6" x14ac:dyDescent="0.25">
      <c r="B15" s="100">
        <v>64</v>
      </c>
      <c r="C15" s="101" t="s">
        <v>57</v>
      </c>
      <c r="D15" s="109"/>
      <c r="E15" s="97"/>
      <c r="F15" s="109"/>
    </row>
    <row r="16" spans="1:6" x14ac:dyDescent="0.25">
      <c r="B16" s="102"/>
      <c r="C16" s="103"/>
      <c r="D16" s="109"/>
      <c r="E16" s="97"/>
      <c r="F16" s="109"/>
    </row>
    <row r="17" spans="2:6" x14ac:dyDescent="0.25">
      <c r="D17" s="110"/>
      <c r="E17" s="97"/>
      <c r="F17" s="110"/>
    </row>
    <row r="18" spans="2:6" x14ac:dyDescent="0.25">
      <c r="C18" s="104" t="s">
        <v>58</v>
      </c>
      <c r="D18" s="111">
        <f>D8+D9+D10-D11-D12-D13-D14-D15-D16</f>
        <v>0</v>
      </c>
      <c r="E18" s="114"/>
      <c r="F18" s="111">
        <f t="shared" ref="F18" si="0">F8+F9+F10-F11-F12-F13-F14-F15-F16</f>
        <v>0</v>
      </c>
    </row>
    <row r="19" spans="2:6" x14ac:dyDescent="0.25">
      <c r="D19" s="112"/>
      <c r="E19" s="97"/>
      <c r="F19" s="112"/>
    </row>
    <row r="20" spans="2:6" x14ac:dyDescent="0.25">
      <c r="D20" s="112"/>
      <c r="E20" s="97"/>
      <c r="F20" s="112"/>
    </row>
    <row r="21" spans="2:6" x14ac:dyDescent="0.25">
      <c r="B21" s="99"/>
      <c r="C21" s="130" t="s">
        <v>59</v>
      </c>
      <c r="D21" s="108"/>
      <c r="E21" s="97"/>
      <c r="F21" s="108"/>
    </row>
    <row r="22" spans="2:6" x14ac:dyDescent="0.25">
      <c r="B22" s="105">
        <v>66</v>
      </c>
      <c r="C22" s="101" t="s">
        <v>60</v>
      </c>
      <c r="D22" s="109"/>
      <c r="E22" s="97"/>
      <c r="F22" s="109"/>
    </row>
    <row r="23" spans="2:6" x14ac:dyDescent="0.25">
      <c r="B23" s="105">
        <v>76</v>
      </c>
      <c r="C23" s="101" t="s">
        <v>61</v>
      </c>
      <c r="D23" s="109"/>
      <c r="E23" s="97"/>
      <c r="F23" s="109"/>
    </row>
    <row r="24" spans="2:6" x14ac:dyDescent="0.25">
      <c r="B24" s="105">
        <v>67</v>
      </c>
      <c r="C24" s="101" t="s">
        <v>62</v>
      </c>
      <c r="D24" s="109"/>
      <c r="E24" s="97"/>
      <c r="F24" s="109"/>
    </row>
    <row r="25" spans="2:6" x14ac:dyDescent="0.25">
      <c r="B25" s="105">
        <v>77</v>
      </c>
      <c r="C25" s="101" t="s">
        <v>63</v>
      </c>
      <c r="D25" s="109"/>
      <c r="E25" s="97"/>
      <c r="F25" s="109"/>
    </row>
    <row r="26" spans="2:6" x14ac:dyDescent="0.25">
      <c r="B26" s="105">
        <v>68</v>
      </c>
      <c r="C26" s="101" t="s">
        <v>64</v>
      </c>
      <c r="D26" s="109"/>
      <c r="E26" s="97"/>
      <c r="F26" s="109"/>
    </row>
    <row r="27" spans="2:6" x14ac:dyDescent="0.25">
      <c r="B27" s="105">
        <v>78</v>
      </c>
      <c r="C27" s="101" t="s">
        <v>65</v>
      </c>
      <c r="D27" s="109"/>
      <c r="E27" s="97"/>
      <c r="F27" s="109"/>
    </row>
    <row r="28" spans="2:6" x14ac:dyDescent="0.25">
      <c r="B28" s="105">
        <v>75</v>
      </c>
      <c r="C28" s="101" t="s">
        <v>66</v>
      </c>
      <c r="D28" s="109"/>
      <c r="E28" s="97"/>
      <c r="F28" s="109"/>
    </row>
    <row r="29" spans="2:6" x14ac:dyDescent="0.25">
      <c r="B29" s="106">
        <v>65</v>
      </c>
      <c r="C29" s="103" t="s">
        <v>67</v>
      </c>
      <c r="D29" s="109"/>
      <c r="E29" s="97"/>
      <c r="F29" s="109"/>
    </row>
    <row r="30" spans="2:6" x14ac:dyDescent="0.25">
      <c r="D30" s="113"/>
      <c r="E30" s="97"/>
      <c r="F30" s="113"/>
    </row>
    <row r="31" spans="2:6" x14ac:dyDescent="0.25">
      <c r="C31" s="104" t="s">
        <v>58</v>
      </c>
      <c r="D31" s="111">
        <f>D21+D22-D23+D24-D25+D26-D27-D28+D29</f>
        <v>0</v>
      </c>
      <c r="E31" s="114"/>
      <c r="F31" s="111">
        <f>F21+F22-F23+F24-F25+F26-F27-F28+F29</f>
        <v>0</v>
      </c>
    </row>
    <row r="33" spans="3:6" s="107" customFormat="1" x14ac:dyDescent="0.25">
      <c r="C33" s="107" t="s">
        <v>68</v>
      </c>
      <c r="D33" s="115">
        <f>D18-D31</f>
        <v>0</v>
      </c>
      <c r="E33" s="116"/>
      <c r="F33" s="115">
        <f t="shared" ref="F33" si="1">F18-F31</f>
        <v>0</v>
      </c>
    </row>
  </sheetData>
  <mergeCells count="2">
    <mergeCell ref="B6:C6"/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33"/>
  <sheetViews>
    <sheetView showGridLines="0" topLeftCell="A3" zoomScale="79" zoomScaleNormal="70" workbookViewId="0">
      <selection activeCell="B12" sqref="B12"/>
    </sheetView>
  </sheetViews>
  <sheetFormatPr baseColWidth="10" defaultColWidth="0" defaultRowHeight="15" zeroHeight="1" x14ac:dyDescent="0.25"/>
  <cols>
    <col min="1" max="1" width="89.140625" customWidth="1"/>
    <col min="2" max="2" width="72.85546875" style="18" customWidth="1"/>
    <col min="3" max="16384" width="11.42578125" hidden="1"/>
  </cols>
  <sheetData>
    <row r="1" spans="1:2" ht="98.25" customHeight="1" x14ac:dyDescent="0.25">
      <c r="A1" s="193" t="s">
        <v>0</v>
      </c>
      <c r="B1" s="194"/>
    </row>
    <row r="2" spans="1:2" ht="45" customHeight="1" x14ac:dyDescent="0.3">
      <c r="A2" s="195" t="s">
        <v>25</v>
      </c>
      <c r="B2" s="196"/>
    </row>
    <row r="3" spans="1:2" ht="36.75" customHeight="1" x14ac:dyDescent="0.25">
      <c r="A3" s="197" t="s">
        <v>3</v>
      </c>
      <c r="B3" s="198"/>
    </row>
    <row r="4" spans="1:2" x14ac:dyDescent="0.25">
      <c r="A4" s="1" t="s">
        <v>4</v>
      </c>
      <c r="B4" s="13"/>
    </row>
    <row r="5" spans="1:2" x14ac:dyDescent="0.25">
      <c r="A5" s="2"/>
      <c r="B5" s="13"/>
    </row>
    <row r="6" spans="1:2" x14ac:dyDescent="0.25">
      <c r="A6" s="2" t="s">
        <v>26</v>
      </c>
      <c r="B6" s="14"/>
    </row>
    <row r="7" spans="1:2" x14ac:dyDescent="0.25">
      <c r="A7" s="2" t="s">
        <v>6</v>
      </c>
      <c r="B7" s="14"/>
    </row>
    <row r="8" spans="1:2" x14ac:dyDescent="0.25">
      <c r="A8" s="2" t="s">
        <v>7</v>
      </c>
      <c r="B8" s="14"/>
    </row>
    <row r="9" spans="1:2" x14ac:dyDescent="0.25">
      <c r="A9" s="2" t="s">
        <v>8</v>
      </c>
      <c r="B9" s="14"/>
    </row>
    <row r="10" spans="1:2" x14ac:dyDescent="0.25">
      <c r="A10" s="2" t="s">
        <v>9</v>
      </c>
      <c r="B10" s="14"/>
    </row>
    <row r="11" spans="1:2" x14ac:dyDescent="0.25">
      <c r="A11" s="2" t="s">
        <v>10</v>
      </c>
      <c r="B11" s="20"/>
    </row>
    <row r="12" spans="1:2" x14ac:dyDescent="0.25">
      <c r="A12" s="3"/>
      <c r="B12" s="13"/>
    </row>
    <row r="13" spans="1:2" x14ac:dyDescent="0.25">
      <c r="A13" s="4" t="s">
        <v>27</v>
      </c>
      <c r="B13" s="15" t="s">
        <v>28</v>
      </c>
    </row>
    <row r="14" spans="1:2" x14ac:dyDescent="0.25">
      <c r="A14" s="5"/>
      <c r="B14" s="13"/>
    </row>
    <row r="15" spans="1:2" x14ac:dyDescent="0.25">
      <c r="A15" s="3" t="s">
        <v>29</v>
      </c>
      <c r="B15" s="155"/>
    </row>
    <row r="16" spans="1:2" x14ac:dyDescent="0.25">
      <c r="A16" s="6"/>
      <c r="B16" s="13"/>
    </row>
    <row r="17" spans="1:2" ht="30" x14ac:dyDescent="0.25">
      <c r="A17" s="12" t="s">
        <v>30</v>
      </c>
      <c r="B17" s="144">
        <f>B18+B19</f>
        <v>0</v>
      </c>
    </row>
    <row r="18" spans="1:2" ht="30" x14ac:dyDescent="0.25">
      <c r="A18" s="19" t="s">
        <v>31</v>
      </c>
      <c r="B18" s="156"/>
    </row>
    <row r="19" spans="1:2" ht="30" x14ac:dyDescent="0.25">
      <c r="A19" s="19" t="s">
        <v>32</v>
      </c>
      <c r="B19" s="156"/>
    </row>
    <row r="20" spans="1:2" x14ac:dyDescent="0.25">
      <c r="A20" s="7"/>
      <c r="B20" s="16"/>
    </row>
    <row r="21" spans="1:2" x14ac:dyDescent="0.25">
      <c r="A21" s="8" t="s">
        <v>33</v>
      </c>
      <c r="B21" s="17" t="e">
        <f>B17/B15</f>
        <v>#DIV/0!</v>
      </c>
    </row>
    <row r="22" spans="1:2" x14ac:dyDescent="0.25">
      <c r="A22" s="9"/>
      <c r="B22" s="13"/>
    </row>
    <row r="23" spans="1:2" x14ac:dyDescent="0.25">
      <c r="A23" s="4" t="s">
        <v>34</v>
      </c>
      <c r="B23" s="15"/>
    </row>
    <row r="24" spans="1:2" x14ac:dyDescent="0.25">
      <c r="A24" s="5"/>
      <c r="B24" s="13"/>
    </row>
    <row r="25" spans="1:2" ht="30" x14ac:dyDescent="0.25">
      <c r="A25" s="12" t="s">
        <v>97</v>
      </c>
      <c r="B25" s="144" t="e">
        <f>'Etape 1 - Manifestations '!F55</f>
        <v>#DIV/0!</v>
      </c>
    </row>
    <row r="26" spans="1:2" x14ac:dyDescent="0.25">
      <c r="A26" s="9"/>
      <c r="B26" s="158"/>
    </row>
    <row r="27" spans="1:2" ht="30" x14ac:dyDescent="0.25">
      <c r="A27" s="12" t="s">
        <v>83</v>
      </c>
      <c r="B27" s="144">
        <f>'Etape 1 - Manifestations '!I32</f>
        <v>0</v>
      </c>
    </row>
    <row r="28" spans="1:2" x14ac:dyDescent="0.25">
      <c r="A28" s="10"/>
      <c r="B28" s="157"/>
    </row>
    <row r="29" spans="1:2" ht="15.75" thickBot="1" x14ac:dyDescent="0.3">
      <c r="A29" s="11" t="s">
        <v>35</v>
      </c>
      <c r="B29" s="145" t="e">
        <f>B27-B25</f>
        <v>#DIV/0!</v>
      </c>
    </row>
    <row r="30" spans="1:2" x14ac:dyDescent="0.25"/>
    <row r="31" spans="1:2" x14ac:dyDescent="0.25"/>
    <row r="32" spans="1:2" x14ac:dyDescent="0.25"/>
    <row r="33" x14ac:dyDescent="0.25"/>
  </sheetData>
  <sheetProtection selectLockedCells="1"/>
  <mergeCells count="3">
    <mergeCell ref="A1:B1"/>
    <mergeCell ref="A2:B2"/>
    <mergeCell ref="A3:B3"/>
  </mergeCells>
  <pageMargins left="0.7" right="0.7" top="0.75" bottom="0.75" header="0.3" footer="0.3"/>
  <pageSetup paperSize="9" scale="80" fitToHeight="0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L58"/>
  <sheetViews>
    <sheetView showGridLines="0" topLeftCell="A6" zoomScale="85" zoomScaleNormal="85" workbookViewId="0">
      <selection activeCell="D20" sqref="D20"/>
    </sheetView>
  </sheetViews>
  <sheetFormatPr baseColWidth="10" defaultColWidth="11.42578125" defaultRowHeight="15" x14ac:dyDescent="0.25"/>
  <cols>
    <col min="1" max="1" width="11.42578125" style="46"/>
    <col min="2" max="2" width="49.5703125" style="46" bestFit="1" customWidth="1"/>
    <col min="3" max="3" width="33.42578125" style="46" customWidth="1"/>
    <col min="4" max="4" width="27.140625" style="46" customWidth="1"/>
    <col min="5" max="5" width="25.85546875" style="46" customWidth="1"/>
    <col min="6" max="16384" width="11.42578125" style="46"/>
  </cols>
  <sheetData>
    <row r="1" spans="1:10" s="54" customFormat="1" ht="96" customHeight="1" x14ac:dyDescent="0.25">
      <c r="A1" s="202" t="s">
        <v>0</v>
      </c>
      <c r="B1" s="203"/>
      <c r="C1" s="203"/>
      <c r="D1" s="203"/>
      <c r="E1" s="204"/>
    </row>
    <row r="2" spans="1:10" s="54" customFormat="1" ht="66.599999999999994" customHeight="1" x14ac:dyDescent="0.25">
      <c r="A2" s="205" t="s">
        <v>1</v>
      </c>
      <c r="B2" s="206"/>
      <c r="C2" s="206"/>
      <c r="D2" s="206"/>
      <c r="E2" s="207"/>
      <c r="J2" s="54" t="s">
        <v>2</v>
      </c>
    </row>
    <row r="3" spans="1:10" s="54" customFormat="1" ht="18.600000000000001" customHeight="1" x14ac:dyDescent="0.25">
      <c r="A3" s="208" t="s">
        <v>3</v>
      </c>
      <c r="B3" s="209"/>
      <c r="C3" s="209"/>
      <c r="D3" s="209"/>
      <c r="E3" s="210"/>
    </row>
    <row r="4" spans="1:10" s="54" customFormat="1" x14ac:dyDescent="0.25">
      <c r="A4" s="211" t="s">
        <v>4</v>
      </c>
      <c r="B4" s="212"/>
      <c r="C4" s="235"/>
      <c r="D4" s="235"/>
      <c r="E4" s="235"/>
    </row>
    <row r="5" spans="1:10" s="54" customFormat="1" x14ac:dyDescent="0.25">
      <c r="A5" s="213" t="s">
        <v>5</v>
      </c>
      <c r="B5" s="214"/>
      <c r="C5" s="234">
        <f>'Etape 2 - Manque à gagner'!B6</f>
        <v>0</v>
      </c>
      <c r="D5" s="234"/>
      <c r="E5" s="234"/>
    </row>
    <row r="6" spans="1:10" s="54" customFormat="1" x14ac:dyDescent="0.25">
      <c r="A6" s="213" t="s">
        <v>6</v>
      </c>
      <c r="B6" s="214"/>
      <c r="C6" s="234">
        <f>'Etape 2 - Manque à gagner'!B7</f>
        <v>0</v>
      </c>
      <c r="D6" s="234"/>
      <c r="E6" s="234"/>
    </row>
    <row r="7" spans="1:10" s="54" customFormat="1" x14ac:dyDescent="0.25">
      <c r="A7" s="213" t="s">
        <v>7</v>
      </c>
      <c r="B7" s="214"/>
      <c r="C7" s="234">
        <f>'Etape 2 - Manque à gagner'!B8</f>
        <v>0</v>
      </c>
      <c r="D7" s="234"/>
      <c r="E7" s="234"/>
    </row>
    <row r="8" spans="1:10" s="54" customFormat="1" x14ac:dyDescent="0.25">
      <c r="A8" s="213" t="s">
        <v>8</v>
      </c>
      <c r="B8" s="214"/>
      <c r="C8" s="234">
        <f>'Etape 2 - Manque à gagner'!B9</f>
        <v>0</v>
      </c>
      <c r="D8" s="234"/>
      <c r="E8" s="234"/>
    </row>
    <row r="9" spans="1:10" s="54" customFormat="1" x14ac:dyDescent="0.25">
      <c r="A9" s="213" t="s">
        <v>9</v>
      </c>
      <c r="B9" s="214"/>
      <c r="C9" s="234"/>
      <c r="D9" s="234"/>
      <c r="E9" s="234"/>
    </row>
    <row r="10" spans="1:10" s="54" customFormat="1" x14ac:dyDescent="0.25">
      <c r="A10" s="215" t="s">
        <v>10</v>
      </c>
      <c r="B10" s="216"/>
      <c r="C10" s="225" t="s">
        <v>11</v>
      </c>
      <c r="D10" s="225"/>
    </row>
    <row r="11" spans="1:10" s="54" customFormat="1" ht="6.6" customHeight="1" thickBot="1" x14ac:dyDescent="0.3"/>
    <row r="12" spans="1:10" s="54" customFormat="1" ht="14.45" customHeight="1" x14ac:dyDescent="0.25">
      <c r="A12" s="217" t="s">
        <v>12</v>
      </c>
      <c r="B12" s="218"/>
      <c r="C12" s="226" t="s">
        <v>79</v>
      </c>
      <c r="D12" s="228" t="s">
        <v>80</v>
      </c>
      <c r="E12" s="230" t="s">
        <v>13</v>
      </c>
    </row>
    <row r="13" spans="1:10" s="54" customFormat="1" ht="15.75" thickBot="1" x14ac:dyDescent="0.3">
      <c r="A13" s="219"/>
      <c r="B13" s="220"/>
      <c r="C13" s="227"/>
      <c r="D13" s="229"/>
      <c r="E13" s="231"/>
    </row>
    <row r="14" spans="1:10" s="54" customFormat="1" ht="15.75" thickBot="1" x14ac:dyDescent="0.3">
      <c r="B14" s="55" t="s">
        <v>14</v>
      </c>
      <c r="C14" s="56">
        <f>'Etape 2 - EBE jan 19 vs jan 22'!D18</f>
        <v>0</v>
      </c>
      <c r="D14" s="56">
        <f>'Etape 2 - EBE jan 19 vs jan 22'!F18</f>
        <v>0</v>
      </c>
      <c r="E14" s="160"/>
    </row>
    <row r="15" spans="1:10" s="54" customFormat="1" ht="15.75" thickBot="1" x14ac:dyDescent="0.3">
      <c r="B15" s="57" t="s">
        <v>81</v>
      </c>
      <c r="C15" s="58"/>
      <c r="D15" s="59">
        <f>C14-D14</f>
        <v>0</v>
      </c>
      <c r="E15" s="60"/>
    </row>
    <row r="16" spans="1:10" s="54" customFormat="1" ht="15.75" thickBot="1" x14ac:dyDescent="0.3">
      <c r="B16" s="57" t="s">
        <v>15</v>
      </c>
      <c r="C16" s="58"/>
      <c r="D16" s="58"/>
      <c r="E16" s="61">
        <f>IF(C14&gt;D14,+D15,0)</f>
        <v>0</v>
      </c>
    </row>
    <row r="17" spans="1:12" s="54" customFormat="1" x14ac:dyDescent="0.25">
      <c r="B17" s="62"/>
      <c r="C17" s="58"/>
      <c r="D17" s="58"/>
      <c r="E17" s="60"/>
    </row>
    <row r="18" spans="1:12" s="54" customFormat="1" x14ac:dyDescent="0.25">
      <c r="B18" s="63" t="s">
        <v>99</v>
      </c>
      <c r="C18" s="64">
        <f>'Etape 1 - Manifestations '!I7</f>
        <v>0</v>
      </c>
      <c r="D18" s="65">
        <f>'Etape 1 - Manifestations '!I15</f>
        <v>0</v>
      </c>
      <c r="E18" s="66"/>
    </row>
    <row r="19" spans="1:12" s="54" customFormat="1" x14ac:dyDescent="0.25">
      <c r="B19" s="67" t="s">
        <v>16</v>
      </c>
      <c r="C19" s="64">
        <f>'Etape 1 - Manifestations '!I6</f>
        <v>0</v>
      </c>
      <c r="D19" s="65">
        <f>'Etape 1 - Manifestations '!I13</f>
        <v>0</v>
      </c>
      <c r="E19" s="68"/>
    </row>
    <row r="20" spans="1:12" s="54" customFormat="1" ht="15.75" thickBot="1" x14ac:dyDescent="0.3">
      <c r="B20" s="69" t="s">
        <v>17</v>
      </c>
      <c r="C20" s="70"/>
      <c r="D20" s="71">
        <f>IF(D19=0,100%,D18/D19)</f>
        <v>1</v>
      </c>
      <c r="E20" s="72">
        <f>+D20</f>
        <v>1</v>
      </c>
    </row>
    <row r="21" spans="1:12" s="54" customFormat="1" ht="15.75" thickBot="1" x14ac:dyDescent="0.3">
      <c r="A21" s="73"/>
      <c r="B21" s="74"/>
      <c r="C21" s="75" t="s">
        <v>18</v>
      </c>
      <c r="D21" s="76"/>
      <c r="E21" s="159">
        <f>E16*E20</f>
        <v>0</v>
      </c>
    </row>
    <row r="22" spans="1:12" s="54" customFormat="1" x14ac:dyDescent="0.25">
      <c r="A22" s="73"/>
      <c r="B22" s="74"/>
      <c r="C22" s="77"/>
      <c r="D22" s="77"/>
      <c r="E22" s="78"/>
    </row>
    <row r="23" spans="1:12" s="54" customFormat="1" x14ac:dyDescent="0.25">
      <c r="A23" s="73"/>
      <c r="B23" s="74"/>
      <c r="C23" s="79" t="s">
        <v>19</v>
      </c>
      <c r="D23" s="80"/>
      <c r="E23" s="81" t="e">
        <f>-'Etape 2 - Manque à gagner'!B29</f>
        <v>#DIV/0!</v>
      </c>
    </row>
    <row r="24" spans="1:12" s="54" customFormat="1" x14ac:dyDescent="0.25">
      <c r="A24" s="73"/>
      <c r="B24" s="74"/>
      <c r="C24" s="82" t="s">
        <v>20</v>
      </c>
      <c r="D24" s="83"/>
      <c r="E24" s="84" t="e">
        <f>'Etape 2 - Manque à gagner'!B21</f>
        <v>#DIV/0!</v>
      </c>
    </row>
    <row r="25" spans="1:12" s="47" customFormat="1" x14ac:dyDescent="0.25">
      <c r="A25" s="90"/>
      <c r="B25" s="89"/>
      <c r="C25" s="82" t="s">
        <v>21</v>
      </c>
      <c r="D25" s="91"/>
      <c r="E25" s="95"/>
      <c r="F25" s="125" t="s">
        <v>22</v>
      </c>
      <c r="G25" s="88"/>
      <c r="H25" s="88"/>
      <c r="I25" s="88"/>
      <c r="J25" s="88"/>
      <c r="K25" s="88"/>
      <c r="L25" s="88"/>
    </row>
    <row r="26" spans="1:12" s="54" customFormat="1" ht="26.25" x14ac:dyDescent="0.25">
      <c r="A26" s="73"/>
      <c r="B26" s="92"/>
      <c r="C26" s="93" t="s">
        <v>23</v>
      </c>
      <c r="D26" s="94"/>
      <c r="E26" s="117" t="e">
        <f>E23*E25</f>
        <v>#DIV/0!</v>
      </c>
    </row>
    <row r="27" spans="1:12" s="54" customFormat="1" x14ac:dyDescent="0.25">
      <c r="A27" s="73"/>
      <c r="B27" s="74"/>
      <c r="C27" s="85"/>
      <c r="D27" s="77"/>
      <c r="E27" s="78"/>
    </row>
    <row r="28" spans="1:12" s="54" customFormat="1" x14ac:dyDescent="0.25">
      <c r="A28" s="73"/>
      <c r="B28" s="74"/>
      <c r="C28" s="86" t="s">
        <v>24</v>
      </c>
      <c r="D28" s="80"/>
      <c r="E28" s="87">
        <v>1500000</v>
      </c>
    </row>
    <row r="29" spans="1:12" s="54" customFormat="1" ht="15.75" thickBot="1" x14ac:dyDescent="0.3">
      <c r="A29" s="73"/>
      <c r="B29" s="74"/>
      <c r="C29" s="85"/>
      <c r="D29" s="77"/>
      <c r="E29" s="85"/>
    </row>
    <row r="30" spans="1:12" s="88" customFormat="1" ht="15.75" thickBot="1" x14ac:dyDescent="0.3">
      <c r="B30" s="89"/>
      <c r="C30" s="75" t="s">
        <v>82</v>
      </c>
      <c r="D30" s="76"/>
      <c r="E30" s="161" t="e">
        <f>IF(E21&gt;E26,E26,IF(E21&lt;E26,E21))</f>
        <v>#DIV/0!</v>
      </c>
    </row>
    <row r="31" spans="1:12" s="54" customFormat="1" x14ac:dyDescent="0.25">
      <c r="B31" s="118"/>
      <c r="C31" s="119"/>
      <c r="D31" s="119"/>
      <c r="E31" s="120"/>
    </row>
    <row r="32" spans="1:12" s="54" customFormat="1" x14ac:dyDescent="0.25">
      <c r="B32" s="121"/>
      <c r="C32" s="122"/>
      <c r="D32" s="122"/>
      <c r="E32" s="120"/>
    </row>
    <row r="33" spans="2:5" s="54" customFormat="1" x14ac:dyDescent="0.25">
      <c r="B33" s="222"/>
      <c r="C33" s="232"/>
      <c r="D33" s="232">
        <v>0</v>
      </c>
      <c r="E33" s="233"/>
    </row>
    <row r="34" spans="2:5" s="54" customFormat="1" x14ac:dyDescent="0.25">
      <c r="B34" s="222"/>
      <c r="C34" s="232"/>
      <c r="D34" s="232"/>
      <c r="E34" s="233"/>
    </row>
    <row r="35" spans="2:5" s="54" customFormat="1" x14ac:dyDescent="0.25">
      <c r="B35" s="123"/>
      <c r="C35" s="123"/>
      <c r="D35" s="123"/>
      <c r="E35" s="124"/>
    </row>
    <row r="36" spans="2:5" s="54" customFormat="1" x14ac:dyDescent="0.25">
      <c r="B36" s="121"/>
      <c r="C36" s="122"/>
      <c r="D36" s="122"/>
      <c r="E36" s="120"/>
    </row>
    <row r="37" spans="2:5" x14ac:dyDescent="0.25">
      <c r="B37" s="50"/>
      <c r="C37" s="51"/>
      <c r="D37" s="51"/>
      <c r="E37" s="49"/>
    </row>
    <row r="38" spans="2:5" x14ac:dyDescent="0.25">
      <c r="B38" s="48"/>
      <c r="C38" s="21"/>
      <c r="D38" s="21"/>
      <c r="E38" s="52"/>
    </row>
    <row r="39" spans="2:5" x14ac:dyDescent="0.25">
      <c r="B39" s="221"/>
      <c r="C39" s="224"/>
      <c r="D39" s="224"/>
      <c r="E39" s="223"/>
    </row>
    <row r="40" spans="2:5" x14ac:dyDescent="0.25">
      <c r="B40" s="221"/>
      <c r="C40" s="224"/>
      <c r="D40" s="224"/>
      <c r="E40" s="223"/>
    </row>
    <row r="41" spans="2:5" x14ac:dyDescent="0.25">
      <c r="B41" s="53"/>
      <c r="C41" s="53"/>
      <c r="D41" s="53"/>
      <c r="E41" s="49"/>
    </row>
    <row r="42" spans="2:5" x14ac:dyDescent="0.25">
      <c r="B42" s="50"/>
      <c r="C42" s="51"/>
      <c r="D42" s="51"/>
      <c r="E42" s="49"/>
    </row>
    <row r="43" spans="2:5" x14ac:dyDescent="0.25">
      <c r="B43" s="50"/>
      <c r="C43" s="51"/>
      <c r="D43" s="51"/>
      <c r="E43" s="49"/>
    </row>
    <row r="44" spans="2:5" x14ac:dyDescent="0.25">
      <c r="B44" s="50"/>
      <c r="C44" s="51"/>
      <c r="D44" s="51"/>
      <c r="E44" s="49"/>
    </row>
    <row r="45" spans="2:5" x14ac:dyDescent="0.25">
      <c r="B45" s="221"/>
      <c r="C45" s="224"/>
      <c r="D45" s="224"/>
      <c r="E45" s="223"/>
    </row>
    <row r="46" spans="2:5" x14ac:dyDescent="0.25">
      <c r="B46" s="221"/>
      <c r="C46" s="224"/>
      <c r="D46" s="224"/>
      <c r="E46" s="223"/>
    </row>
    <row r="47" spans="2:5" x14ac:dyDescent="0.25">
      <c r="B47" s="53"/>
      <c r="C47" s="53"/>
      <c r="D47" s="53"/>
      <c r="E47" s="49"/>
    </row>
    <row r="48" spans="2:5" x14ac:dyDescent="0.25">
      <c r="B48" s="50"/>
      <c r="C48" s="51"/>
      <c r="D48" s="51"/>
      <c r="E48" s="49"/>
    </row>
    <row r="49" spans="2:5" x14ac:dyDescent="0.25">
      <c r="B49" s="50"/>
      <c r="C49" s="51"/>
      <c r="D49" s="51"/>
      <c r="E49" s="49"/>
    </row>
    <row r="50" spans="2:5" x14ac:dyDescent="0.25">
      <c r="B50" s="221"/>
      <c r="C50" s="224"/>
      <c r="D50" s="224"/>
      <c r="E50" s="223"/>
    </row>
    <row r="51" spans="2:5" x14ac:dyDescent="0.25">
      <c r="B51" s="221"/>
      <c r="C51" s="224"/>
      <c r="D51" s="224"/>
      <c r="E51" s="223"/>
    </row>
    <row r="52" spans="2:5" x14ac:dyDescent="0.25">
      <c r="B52" s="53"/>
      <c r="C52" s="53"/>
      <c r="D52" s="53"/>
      <c r="E52" s="49"/>
    </row>
    <row r="53" spans="2:5" x14ac:dyDescent="0.25">
      <c r="B53" s="50"/>
      <c r="C53" s="51"/>
      <c r="D53" s="51"/>
      <c r="E53" s="49"/>
    </row>
    <row r="54" spans="2:5" x14ac:dyDescent="0.25">
      <c r="B54" s="50"/>
      <c r="C54" s="51"/>
      <c r="D54" s="51"/>
      <c r="E54" s="49"/>
    </row>
    <row r="55" spans="2:5" x14ac:dyDescent="0.25">
      <c r="B55" s="50"/>
      <c r="C55" s="51"/>
      <c r="D55" s="51"/>
      <c r="E55" s="96"/>
    </row>
    <row r="56" spans="2:5" x14ac:dyDescent="0.25">
      <c r="B56" s="50"/>
      <c r="C56" s="51"/>
      <c r="D56" s="51"/>
      <c r="E56" s="49"/>
    </row>
    <row r="57" spans="2:5" x14ac:dyDescent="0.25">
      <c r="B57" s="221"/>
      <c r="C57" s="224"/>
      <c r="D57" s="224"/>
      <c r="E57" s="223"/>
    </row>
    <row r="58" spans="2:5" x14ac:dyDescent="0.25">
      <c r="B58" s="221"/>
      <c r="C58" s="224"/>
      <c r="D58" s="224"/>
      <c r="E58" s="223"/>
    </row>
  </sheetData>
  <mergeCells count="41">
    <mergeCell ref="C7:E7"/>
    <mergeCell ref="C8:E8"/>
    <mergeCell ref="C9:E9"/>
    <mergeCell ref="C4:E4"/>
    <mergeCell ref="C5:E5"/>
    <mergeCell ref="C6:E6"/>
    <mergeCell ref="E12:E13"/>
    <mergeCell ref="C50:C51"/>
    <mergeCell ref="D50:D51"/>
    <mergeCell ref="E50:E51"/>
    <mergeCell ref="C33:C34"/>
    <mergeCell ref="D33:D34"/>
    <mergeCell ref="E33:E34"/>
    <mergeCell ref="C10:D10"/>
    <mergeCell ref="C57:C58"/>
    <mergeCell ref="D57:D58"/>
    <mergeCell ref="C12:C13"/>
    <mergeCell ref="D12:D13"/>
    <mergeCell ref="E57:E58"/>
    <mergeCell ref="C39:C40"/>
    <mergeCell ref="D39:D40"/>
    <mergeCell ref="E39:E40"/>
    <mergeCell ref="C45:C46"/>
    <mergeCell ref="D45:D46"/>
    <mergeCell ref="E45:E46"/>
    <mergeCell ref="A12:B13"/>
    <mergeCell ref="B57:B58"/>
    <mergeCell ref="B50:B51"/>
    <mergeCell ref="B45:B46"/>
    <mergeCell ref="B39:B40"/>
    <mergeCell ref="B33:B34"/>
    <mergeCell ref="A6:B6"/>
    <mergeCell ref="A7:B7"/>
    <mergeCell ref="A8:B8"/>
    <mergeCell ref="A9:B9"/>
    <mergeCell ref="A10:B10"/>
    <mergeCell ref="A1:E1"/>
    <mergeCell ref="A2:E2"/>
    <mergeCell ref="A3:E3"/>
    <mergeCell ref="A4:B4"/>
    <mergeCell ref="A5:B5"/>
  </mergeCells>
  <phoneticPr fontId="19" type="noConversion"/>
  <hyperlinks>
    <hyperlink ref="F25" r:id="rId1"/>
  </hyperlinks>
  <pageMargins left="0.7" right="0.7" top="0.75" bottom="0.75" header="0.3" footer="0.3"/>
  <pageSetup paperSize="9" scale="8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B3:H26"/>
  <sheetViews>
    <sheetView showGridLines="0" topLeftCell="A5" workbookViewId="0"/>
  </sheetViews>
  <sheetFormatPr baseColWidth="10" defaultColWidth="11.42578125" defaultRowHeight="15" x14ac:dyDescent="0.25"/>
  <cols>
    <col min="1" max="1" width="5.85546875" customWidth="1"/>
    <col min="2" max="2" width="4.7109375" customWidth="1"/>
    <col min="3" max="3" width="17" customWidth="1"/>
    <col min="4" max="4" width="30.85546875" customWidth="1"/>
    <col min="5" max="5" width="22.7109375" customWidth="1"/>
    <col min="6" max="6" width="18.7109375" customWidth="1"/>
    <col min="7" max="7" width="14.140625" customWidth="1"/>
  </cols>
  <sheetData>
    <row r="3" spans="2:8" ht="15" customHeight="1" x14ac:dyDescent="0.25">
      <c r="B3" s="236" t="s">
        <v>86</v>
      </c>
      <c r="C3" s="236"/>
      <c r="D3" s="236"/>
      <c r="E3" s="236"/>
      <c r="F3" s="236"/>
      <c r="G3" s="236"/>
      <c r="H3" s="236"/>
    </row>
    <row r="4" spans="2:8" x14ac:dyDescent="0.25">
      <c r="B4" s="236"/>
      <c r="C4" s="236"/>
      <c r="D4" s="236"/>
      <c r="E4" s="236"/>
      <c r="F4" s="236"/>
      <c r="G4" s="236"/>
      <c r="H4" s="236"/>
    </row>
    <row r="5" spans="2:8" ht="30" x14ac:dyDescent="0.25">
      <c r="C5" s="39" t="s">
        <v>69</v>
      </c>
      <c r="D5" s="40" t="s">
        <v>70</v>
      </c>
      <c r="E5" s="39" t="s">
        <v>71</v>
      </c>
      <c r="F5" s="40" t="s">
        <v>72</v>
      </c>
      <c r="G5" s="39" t="s">
        <v>73</v>
      </c>
    </row>
    <row r="6" spans="2:8" x14ac:dyDescent="0.25">
      <c r="C6" s="43"/>
      <c r="D6" s="36"/>
      <c r="E6" s="44"/>
      <c r="F6" s="45"/>
      <c r="G6" s="36"/>
    </row>
    <row r="7" spans="2:8" x14ac:dyDescent="0.25">
      <c r="C7" s="43"/>
      <c r="D7" s="36"/>
      <c r="E7" s="44"/>
      <c r="F7" s="45"/>
      <c r="G7" s="36"/>
    </row>
    <row r="8" spans="2:8" x14ac:dyDescent="0.25">
      <c r="C8" s="43"/>
      <c r="D8" s="36"/>
      <c r="E8" s="44"/>
      <c r="F8" s="45"/>
      <c r="G8" s="36"/>
    </row>
    <row r="9" spans="2:8" x14ac:dyDescent="0.25">
      <c r="C9" s="43"/>
      <c r="D9" s="36"/>
      <c r="E9" s="44"/>
      <c r="F9" s="45"/>
      <c r="G9" s="36"/>
    </row>
    <row r="10" spans="2:8" x14ac:dyDescent="0.25">
      <c r="C10" s="43"/>
      <c r="D10" s="36"/>
      <c r="E10" s="44"/>
      <c r="F10" s="45"/>
      <c r="G10" s="36"/>
    </row>
    <row r="11" spans="2:8" x14ac:dyDescent="0.25">
      <c r="C11" s="43"/>
      <c r="D11" s="36"/>
      <c r="E11" s="44"/>
      <c r="F11" s="45"/>
      <c r="G11" s="36"/>
    </row>
    <row r="12" spans="2:8" x14ac:dyDescent="0.25">
      <c r="C12" s="43"/>
      <c r="D12" s="36"/>
      <c r="E12" s="44"/>
      <c r="F12" s="45"/>
      <c r="G12" s="36"/>
    </row>
    <row r="13" spans="2:8" x14ac:dyDescent="0.25">
      <c r="C13" s="43"/>
      <c r="D13" s="36"/>
      <c r="E13" s="44"/>
      <c r="F13" s="45"/>
      <c r="G13" s="36"/>
    </row>
    <row r="14" spans="2:8" x14ac:dyDescent="0.25">
      <c r="C14" s="43"/>
      <c r="D14" s="36"/>
      <c r="E14" s="44"/>
      <c r="F14" s="45"/>
      <c r="G14" s="36"/>
    </row>
    <row r="15" spans="2:8" x14ac:dyDescent="0.25">
      <c r="C15" s="43"/>
      <c r="D15" s="36"/>
      <c r="E15" s="44"/>
      <c r="F15" s="45"/>
      <c r="G15" s="36"/>
    </row>
    <row r="16" spans="2:8" x14ac:dyDescent="0.25">
      <c r="C16" s="43"/>
      <c r="D16" s="36"/>
      <c r="E16" s="44"/>
      <c r="F16" s="45"/>
      <c r="G16" s="36"/>
    </row>
    <row r="17" spans="3:7" x14ac:dyDescent="0.25">
      <c r="C17" s="43"/>
      <c r="D17" s="36"/>
      <c r="E17" s="44"/>
      <c r="F17" s="45"/>
      <c r="G17" s="36"/>
    </row>
    <row r="18" spans="3:7" x14ac:dyDescent="0.25">
      <c r="C18" s="43"/>
      <c r="D18" s="36"/>
      <c r="E18" s="44"/>
      <c r="F18" s="45"/>
      <c r="G18" s="36"/>
    </row>
    <row r="19" spans="3:7" x14ac:dyDescent="0.25">
      <c r="C19" s="43"/>
      <c r="D19" s="36"/>
      <c r="E19" s="44"/>
      <c r="F19" s="45"/>
      <c r="G19" s="36"/>
    </row>
    <row r="20" spans="3:7" x14ac:dyDescent="0.25">
      <c r="C20" s="42"/>
      <c r="D20" s="22"/>
      <c r="E20" s="40"/>
      <c r="F20" s="41">
        <f>SUM(F6:F19)</f>
        <v>0</v>
      </c>
    </row>
    <row r="22" spans="3:7" x14ac:dyDescent="0.25">
      <c r="C22" t="s">
        <v>74</v>
      </c>
    </row>
    <row r="23" spans="3:7" x14ac:dyDescent="0.25">
      <c r="C23" t="s">
        <v>75</v>
      </c>
    </row>
    <row r="24" spans="3:7" x14ac:dyDescent="0.25">
      <c r="C24" t="s">
        <v>76</v>
      </c>
    </row>
    <row r="25" spans="3:7" x14ac:dyDescent="0.25">
      <c r="C25" t="s">
        <v>77</v>
      </c>
    </row>
    <row r="26" spans="3:7" x14ac:dyDescent="0.25">
      <c r="C26" t="s">
        <v>78</v>
      </c>
    </row>
  </sheetData>
  <mergeCells count="1">
    <mergeCell ref="B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Etape 1 - Manifestations </vt:lpstr>
      <vt:lpstr>Etape 2 - EBE jan 19 vs jan 22</vt:lpstr>
      <vt:lpstr>Etape 2 - Manque à gagner</vt:lpstr>
      <vt:lpstr>Etape 2 - Montant compensation</vt:lpstr>
      <vt:lpstr>Aides</vt:lpstr>
      <vt:lpstr>'Etape 2 - Montant compensation'!Zone_d_impression</vt:lpstr>
    </vt:vector>
  </TitlesOfParts>
  <Manager/>
  <Company>Ministères Chargés des Affaires Sociales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vincent.massardier</dc:creator>
  <cp:keywords/>
  <dc:description/>
  <cp:lastModifiedBy>Administration centrale</cp:lastModifiedBy>
  <cp:revision/>
  <dcterms:created xsi:type="dcterms:W3CDTF">2020-12-09T14:17:49Z</dcterms:created>
  <dcterms:modified xsi:type="dcterms:W3CDTF">2023-06-01T08:03:22Z</dcterms:modified>
  <cp:category/>
  <cp:contentStatus/>
</cp:coreProperties>
</file>